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U:\ACCIONES\ACCIONES C.P. 2023\INFORME DE AVANCE\1er Trim 2024\"/>
    </mc:Choice>
  </mc:AlternateContent>
  <bookViews>
    <workbookView xWindow="0" yWindow="0" windowWidth="20490" windowHeight="7530" tabRatio="513"/>
  </bookViews>
  <sheets>
    <sheet name="CP 2019" sheetId="3" r:id="rId1"/>
    <sheet name="CP 2019 1" sheetId="5" state="hidden" r:id="rId2"/>
    <sheet name="CP 2019 (2)" sheetId="4" state="hidden" r:id="rId3"/>
  </sheets>
  <definedNames>
    <definedName name="_xlnm._FilterDatabase" localSheetId="0" hidden="1">'CP 2019'!$A$1:$Z$224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26" i="5" l="1"/>
  <c r="U226" i="5"/>
  <c r="S226" i="5"/>
  <c r="Q226" i="5"/>
  <c r="N226" i="5"/>
  <c r="L226" i="5"/>
  <c r="J226" i="5"/>
  <c r="H226" i="5"/>
  <c r="F226" i="5"/>
  <c r="D226" i="5"/>
  <c r="X224" i="5"/>
  <c r="X226" i="5" s="1"/>
  <c r="V224" i="5"/>
  <c r="T224" i="5"/>
  <c r="R224" i="5"/>
  <c r="R226" i="5" s="1"/>
  <c r="Q224" i="5"/>
  <c r="P224" i="5"/>
  <c r="O224" i="5"/>
  <c r="M224" i="5"/>
  <c r="K224" i="5"/>
  <c r="K226" i="5" s="1"/>
  <c r="I224" i="5"/>
  <c r="G224" i="5"/>
  <c r="E224" i="5"/>
  <c r="C224" i="5"/>
  <c r="V146" i="5"/>
  <c r="T146" i="5"/>
  <c r="P146" i="5"/>
  <c r="O146" i="5"/>
  <c r="M146" i="5"/>
  <c r="I146" i="5"/>
  <c r="G146" i="5"/>
  <c r="E146" i="5"/>
  <c r="C146" i="5"/>
  <c r="V17" i="5"/>
  <c r="T17" i="5"/>
  <c r="P17" i="5"/>
  <c r="O17" i="5"/>
  <c r="M17" i="5"/>
  <c r="I17" i="5"/>
  <c r="G17" i="5"/>
  <c r="E17" i="5"/>
  <c r="C17" i="5"/>
  <c r="I226" i="5" l="1"/>
  <c r="P226" i="5"/>
  <c r="M226" i="5"/>
  <c r="V226" i="5"/>
  <c r="E226" i="5"/>
  <c r="C226" i="5"/>
  <c r="G226" i="5"/>
  <c r="O226" i="5"/>
  <c r="T226" i="5"/>
  <c r="C17" i="3"/>
  <c r="E17" i="3"/>
  <c r="G17" i="3"/>
  <c r="I17" i="3"/>
  <c r="M17" i="3"/>
  <c r="O17" i="3"/>
  <c r="P17" i="3"/>
  <c r="T17" i="3"/>
  <c r="V17" i="3"/>
  <c r="C146" i="3"/>
  <c r="E146" i="3"/>
  <c r="G146" i="3"/>
  <c r="I146" i="3"/>
  <c r="I226" i="3" s="1"/>
  <c r="M146" i="3"/>
  <c r="M226" i="3" s="1"/>
  <c r="O146" i="3"/>
  <c r="P146" i="3"/>
  <c r="T146" i="3"/>
  <c r="V146" i="3"/>
  <c r="C224" i="3"/>
  <c r="E224" i="3"/>
  <c r="G224" i="3"/>
  <c r="I224" i="3"/>
  <c r="J226" i="3"/>
  <c r="K224" i="3"/>
  <c r="K226" i="3" s="1"/>
  <c r="M224" i="3"/>
  <c r="O224" i="3"/>
  <c r="P224" i="3"/>
  <c r="Q224" i="3"/>
  <c r="Q226" i="3" s="1"/>
  <c r="R224" i="3"/>
  <c r="R226" i="3" s="1"/>
  <c r="T224" i="3"/>
  <c r="V224" i="3"/>
  <c r="X224" i="3"/>
  <c r="X226" i="3" s="1"/>
  <c r="D226" i="3"/>
  <c r="F226" i="3"/>
  <c r="H226" i="3"/>
  <c r="L226" i="3"/>
  <c r="N226" i="3"/>
  <c r="S226" i="3"/>
  <c r="U226" i="3"/>
  <c r="W226" i="3"/>
  <c r="G226" i="3" l="1"/>
  <c r="C226" i="3"/>
  <c r="T226" i="3"/>
  <c r="V226" i="3"/>
  <c r="E226" i="3"/>
  <c r="P226" i="3"/>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authors>
    <author xml:space="preserve"> </author>
  </authors>
  <commentList>
    <comment ref="B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authors>
    <author xml:space="preserve"> </author>
  </authors>
  <commentList>
    <comment ref="C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<sst xmlns="http://schemas.openxmlformats.org/spreadsheetml/2006/main" count="6432" uniqueCount="771">
  <si>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</si>
  <si>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</si>
  <si>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</si>
  <si>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</si>
  <si>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</si>
  <si>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</si>
  <si>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</si>
  <si>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</si>
  <si>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</si>
  <si>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</si>
  <si>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</si>
  <si>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</si>
  <si>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</si>
  <si>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</si>
  <si>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</si>
  <si>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</si>
  <si>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</si>
  <si>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</si>
  <si>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</si>
  <si>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</si>
  <si>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</si>
  <si>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</si>
  <si>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</si>
  <si>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</si>
  <si>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</si>
  <si>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</si>
  <si>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</si>
  <si>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</si>
  <si>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</si>
  <si>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</si>
  <si>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</si>
  <si>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</si>
  <si>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</si>
  <si>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</si>
  <si>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</si>
  <si>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</si>
  <si>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</si>
  <si>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</si>
  <si>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</si>
  <si>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</si>
  <si>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</si>
  <si>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</si>
  <si>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</si>
  <si>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</si>
  <si>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</si>
  <si>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</si>
  <si>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</si>
  <si>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</si>
  <si>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</si>
  <si>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</si>
  <si>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</si>
  <si>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</si>
  <si>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</si>
  <si>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</si>
  <si>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</si>
  <si>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</si>
  <si>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</si>
  <si>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</si>
  <si>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</si>
  <si>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</si>
  <si>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</si>
  <si>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</si>
  <si>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</si>
  <si>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</si>
  <si>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</si>
  <si>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</si>
  <si>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</si>
  <si>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</si>
  <si>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</si>
  <si>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</si>
  <si>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</si>
  <si>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</si>
  <si>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</si>
  <si>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</si>
  <si>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</si>
  <si>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</si>
  <si>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</si>
  <si>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</si>
  <si>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</si>
  <si>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</si>
  <si>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</si>
  <si>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</si>
  <si>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</si>
  <si>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</si>
  <si>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</si>
  <si>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</si>
  <si>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</si>
  <si>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</si>
  <si>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</si>
  <si>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</si>
  <si>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</si>
  <si>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</si>
  <si>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</si>
  <si>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</si>
  <si>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</si>
  <si>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</si>
  <si>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</si>
  <si>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</si>
  <si>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</si>
  <si>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</si>
  <si>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</si>
  <si>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</si>
  <si>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</si>
  <si>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</si>
  <si>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</si>
  <si>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</si>
  <si>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</si>
  <si>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</si>
  <si>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</si>
  <si>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</si>
  <si>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</si>
  <si>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</si>
  <si>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</si>
  <si>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</si>
  <si>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</si>
  <si>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</si>
  <si>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</si>
  <si>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</si>
  <si>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</si>
  <si>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</si>
  <si>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</si>
  <si>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</si>
  <si>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</si>
  <si>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</si>
  <si>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</si>
  <si>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</si>
  <si>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</si>
  <si>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</si>
  <si>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</si>
  <si>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</si>
  <si>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</si>
  <si>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</si>
  <si>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</si>
  <si>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</si>
  <si>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</si>
  <si>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</si>
  <si>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</si>
  <si>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</si>
  <si>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</si>
  <si>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</si>
  <si>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</si>
  <si>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</si>
  <si>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</si>
  <si>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</si>
  <si>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</si>
  <si>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</si>
  <si>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</si>
  <si>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</si>
  <si>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</si>
  <si>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</si>
  <si>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</si>
  <si>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</si>
  <si>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</si>
  <si>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</si>
  <si>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</si>
  <si>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</si>
  <si>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</si>
  <si>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</si>
  <si>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</si>
  <si>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</si>
  <si>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</si>
  <si>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</si>
  <si>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</si>
  <si>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</si>
  <si>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</si>
  <si>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</si>
  <si>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</si>
  <si>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</si>
  <si>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</si>
  <si>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</si>
  <si>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</si>
  <si>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</si>
  <si>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</si>
  <si>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</si>
  <si>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</si>
  <si>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</si>
  <si>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</si>
  <si>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</si>
  <si>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</si>
  <si>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</si>
  <si>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</si>
  <si>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</si>
  <si>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</si>
  <si>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</si>
  <si>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</si>
  <si>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</si>
  <si>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</si>
  <si>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</si>
  <si>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</si>
  <si>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</si>
  <si>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</si>
  <si>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</si>
  <si>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</si>
  <si>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</si>
  <si>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</si>
  <si>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</si>
  <si>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</si>
  <si>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</si>
  <si>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</si>
  <si>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</si>
  <si>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</si>
  <si>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</si>
  <si>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</si>
  <si>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</si>
  <si>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</si>
  <si>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</si>
  <si>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</si>
  <si>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</si>
  <si>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</si>
  <si>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</si>
  <si>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</si>
  <si>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</si>
  <si>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</si>
  <si>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</si>
  <si>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</si>
  <si>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</si>
  <si>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</si>
  <si>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</si>
  <si>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</si>
  <si>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</si>
  <si>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</si>
  <si>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</si>
  <si>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</si>
  <si>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</si>
  <si>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</si>
  <si>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</si>
  <si>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</si>
  <si>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</si>
  <si>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</si>
  <si>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</si>
  <si>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</si>
  <si>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</si>
  <si>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</si>
  <si>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</si>
  <si>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</si>
  <si>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</si>
  <si>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</si>
  <si>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</si>
  <si>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</si>
  <si>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</si>
  <si>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</si>
  <si>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</si>
  <si>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</si>
  <si>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</si>
  <si>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</si>
  <si>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</si>
  <si>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</si>
  <si>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</si>
  <si>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</si>
  <si>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</si>
  <si>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</si>
  <si>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</si>
  <si>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</si>
  <si>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</si>
  <si>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</si>
  <si>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</si>
  <si>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</si>
  <si>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</si>
  <si>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</si>
  <si>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</si>
  <si>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</si>
  <si>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</si>
  <si>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</si>
  <si>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</si>
  <si>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</si>
  <si>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</si>
  <si>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</si>
  <si>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</si>
  <si>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</si>
  <si>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</si>
  <si>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</si>
  <si>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</si>
  <si>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</si>
  <si>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</si>
  <si>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</si>
  <si>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</si>
  <si>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</si>
  <si>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</si>
  <si>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</si>
  <si>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</si>
  <si>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</si>
  <si>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</si>
  <si>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</si>
  <si>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</si>
  <si>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</si>
  <si>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</si>
  <si>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</si>
  <si>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</si>
  <si>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</si>
  <si>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</si>
  <si>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</si>
  <si>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</si>
  <si>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</si>
  <si>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</si>
  <si>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</si>
  <si>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</si>
  <si>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</si>
  <si>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</si>
  <si>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</si>
  <si>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</si>
  <si>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</si>
  <si>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</si>
  <si>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</si>
  <si>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</si>
  <si>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</si>
  <si>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</si>
  <si>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</si>
  <si>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</si>
  <si>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</si>
  <si>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</si>
  <si>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</si>
  <si>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</si>
  <si>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</si>
  <si>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</si>
  <si>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</si>
  <si>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</si>
  <si>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</si>
  <si>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</si>
  <si>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</si>
  <si>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</si>
  <si>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</si>
  <si>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</si>
  <si>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</si>
  <si>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</si>
  <si>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</si>
  <si>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</si>
  <si>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</si>
  <si>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</si>
  <si>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</si>
  <si>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</si>
  <si>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</si>
  <si>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</si>
  <si>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</si>
  <si>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</si>
  <si>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</si>
  <si>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</si>
  <si>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</si>
  <si>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</si>
  <si>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</si>
  <si>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</si>
  <si>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</si>
  <si>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</si>
  <si>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</si>
  <si>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</si>
  <si>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</si>
  <si>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</si>
  <si>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</si>
  <si>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</si>
  <si>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</si>
  <si>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</si>
  <si>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</si>
  <si>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</si>
  <si>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</si>
  <si>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</si>
  <si>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</si>
  <si>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</si>
  <si>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</si>
  <si>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</si>
  <si>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</si>
  <si>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</si>
  <si>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</si>
  <si>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</si>
  <si>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</si>
  <si>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</si>
  <si>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</si>
  <si>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</si>
  <si>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</si>
  <si>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</si>
  <si>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</si>
  <si>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</si>
  <si>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</si>
  <si>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</si>
  <si>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</si>
  <si>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</si>
  <si>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</si>
  <si>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</si>
  <si>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</si>
  <si>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</si>
  <si>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</si>
  <si>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</si>
  <si>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</si>
  <si>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</si>
  <si>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</si>
  <si>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</si>
  <si>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</si>
  <si>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</si>
  <si>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</si>
  <si>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</si>
  <si>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</si>
  <si>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</si>
  <si>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</si>
  <si>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</si>
  <si>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</si>
  <si>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</si>
  <si>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</si>
  <si>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</si>
  <si>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</si>
  <si>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</si>
  <si>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</si>
  <si>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</si>
  <si>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</si>
  <si>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</si>
  <si>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</si>
  <si>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</si>
  <si>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</si>
  <si>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</si>
  <si>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</si>
  <si>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</si>
  <si>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</si>
  <si>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</si>
  <si>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</si>
  <si>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</si>
  <si>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</si>
  <si>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</si>
  <si>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</si>
  <si>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</si>
  <si>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</si>
  <si>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</si>
  <si>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</si>
  <si>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</si>
  <si>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</si>
  <si>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</si>
  <si>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</si>
  <si>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</si>
  <si>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</si>
  <si>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</si>
  <si>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</si>
  <si>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</si>
  <si>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</si>
  <si>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</si>
  <si>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</si>
  <si>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</si>
  <si>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</si>
  <si>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</si>
  <si>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</si>
  <si>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</si>
  <si>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</si>
  <si>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</si>
  <si>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</si>
  <si>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</si>
  <si>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</si>
  <si>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</si>
  <si>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</si>
  <si>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</si>
  <si>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</si>
  <si>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</si>
  <si>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</si>
  <si>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</si>
  <si>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</si>
  <si>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</si>
  <si>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</si>
  <si>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</si>
  <si>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</si>
  <si>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</si>
  <si>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</si>
  <si>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</si>
  <si>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</si>
  <si>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</si>
  <si>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</si>
  <si>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</si>
  <si>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</si>
  <si>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</si>
  <si>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</si>
  <si>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</si>
  <si>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</si>
  <si>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</si>
  <si>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</si>
  <si>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</si>
  <si>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</si>
  <si>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</si>
  <si>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</si>
  <si>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</si>
  <si>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</si>
  <si>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</si>
  <si>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</si>
  <si>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</si>
  <si>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</si>
  <si>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</si>
  <si>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</si>
  <si>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</si>
  <si>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</si>
  <si>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</si>
  <si>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</si>
  <si>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</si>
  <si>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</si>
  <si>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</si>
  <si>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</si>
  <si>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</si>
  <si>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</si>
  <si>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</si>
  <si>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</si>
  <si>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</si>
  <si>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</si>
  <si>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</si>
  <si>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</si>
  <si>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</si>
  <si>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</si>
  <si>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</si>
  <si>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</si>
  <si>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</si>
  <si>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</si>
  <si>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</si>
  <si>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</si>
  <si>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</si>
  <si>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</si>
  <si>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</si>
  <si>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</si>
  <si>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</si>
  <si>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</si>
  <si>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</si>
  <si>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</si>
  <si>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</si>
  <si>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</si>
  <si>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</si>
  <si>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</si>
  <si>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</si>
  <si>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</si>
  <si>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</si>
  <si>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</si>
  <si>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</si>
  <si>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</si>
  <si>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</si>
  <si>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</si>
  <si>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</si>
  <si>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</si>
  <si>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</si>
  <si>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</si>
  <si>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</si>
  <si>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</si>
  <si>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</si>
  <si>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</si>
  <si>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</si>
  <si>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</si>
  <si>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</si>
  <si>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</si>
  <si>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</si>
  <si>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</si>
  <si>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</si>
  <si>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</si>
  <si>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</si>
  <si>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</si>
  <si>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</si>
  <si>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</si>
  <si>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</si>
  <si>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</si>
  <si>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</si>
  <si>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</si>
  <si>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</si>
  <si>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</si>
  <si>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</si>
  <si>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</si>
  <si>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</si>
  <si>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</si>
  <si>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</si>
  <si>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</si>
  <si>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</si>
  <si>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</si>
  <si>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</si>
  <si>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</si>
  <si>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</si>
  <si>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</si>
  <si>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</si>
  <si>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</si>
  <si>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</si>
  <si>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</si>
  <si>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</si>
  <si>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</si>
  <si>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</si>
  <si>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</si>
  <si>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</si>
  <si>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</si>
  <si>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</si>
  <si>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</si>
  <si>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</si>
  <si>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</si>
  <si>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</si>
  <si>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</si>
  <si>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</si>
  <si>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</si>
  <si>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</si>
  <si>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</si>
  <si>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</si>
  <si>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</si>
  <si>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</si>
  <si>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</si>
  <si>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</si>
  <si>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</si>
  <si>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</si>
  <si>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</si>
  <si>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</si>
  <si>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</si>
  <si>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</si>
  <si>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</si>
  <si>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</si>
  <si>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</si>
  <si>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</si>
  <si>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</si>
  <si>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</si>
  <si>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</si>
  <si>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</si>
  <si>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</si>
  <si>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</si>
  <si>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</si>
  <si>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</si>
  <si>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</si>
  <si>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</si>
  <si>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</si>
  <si>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</si>
  <si>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</si>
  <si>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</si>
  <si>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</si>
  <si>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</si>
  <si>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</si>
  <si>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</si>
  <si>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</si>
  <si>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</si>
  <si>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</si>
  <si>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</si>
  <si>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</si>
  <si>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</si>
  <si>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</si>
  <si>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</si>
  <si>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</si>
  <si>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</si>
  <si>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</si>
  <si>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</si>
  <si>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</si>
  <si>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</si>
  <si>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</si>
  <si>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</si>
  <si>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</si>
  <si>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</si>
  <si>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</si>
  <si>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</si>
  <si>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</si>
  <si>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</si>
  <si>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</si>
  <si>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</si>
  <si>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</si>
  <si>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</si>
  <si>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</si>
  <si>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</si>
  <si>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</si>
  <si>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</si>
  <si>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</si>
  <si>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</si>
  <si>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</si>
  <si>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</si>
  <si>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</si>
  <si>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</si>
  <si>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</si>
  <si>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</si>
  <si>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</si>
  <si>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</si>
  <si>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</si>
  <si>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</si>
  <si>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</si>
  <si>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</si>
  <si>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</si>
  <si>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</si>
  <si>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</si>
  <si>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</si>
  <si>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</si>
  <si>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</si>
  <si>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</si>
  <si>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</si>
  <si>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</si>
  <si>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</si>
  <si>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</si>
  <si>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</si>
  <si>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</si>
  <si>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</si>
  <si>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</si>
  <si>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</si>
  <si>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</si>
  <si>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</si>
  <si>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</si>
  <si>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</si>
  <si>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</si>
  <si>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</si>
  <si>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</si>
  <si>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</si>
  <si>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</si>
  <si>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</si>
  <si>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</si>
  <si>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</si>
  <si>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</si>
  <si>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</si>
  <si>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</si>
  <si>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</si>
  <si>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</si>
  <si>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</si>
  <si>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</si>
  <si>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</si>
  <si>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</si>
  <si>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</si>
  <si>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</si>
  <si>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</si>
  <si>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</si>
  <si>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</si>
  <si>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</si>
  <si>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</si>
  <si>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</si>
  <si>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</si>
  <si>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</si>
  <si>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</si>
  <si>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</si>
  <si>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</si>
  <si>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</si>
  <si>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</si>
  <si>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</si>
  <si>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</si>
  <si>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</si>
  <si>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</si>
  <si>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</si>
  <si>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</si>
  <si>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</si>
  <si>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</si>
  <si>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</si>
  <si>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</si>
  <si>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</si>
  <si>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</si>
  <si>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</si>
  <si>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</si>
  <si>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</si>
  <si>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</si>
  <si>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</si>
  <si>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</si>
  <si>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</si>
  <si>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</si>
  <si>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</si>
  <si>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</si>
  <si>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</si>
  <si>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</si>
  <si>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</si>
  <si>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</si>
  <si>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</si>
  <si>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</si>
  <si>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</si>
  <si>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</si>
  <si>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</si>
  <si>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</si>
  <si>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</si>
  <si>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t>La unidad de investigación emitió un acuerdo de inexistencia de faltas administrativas (conclusión y archivo) por 1 observación y 4 observaciones en etapa de investigación</t>
  </si>
  <si>
    <t xml:space="preserve">La unidad de investigación emitió un acuerdo de inexistencia de faltas administrativas (conclusión y archivo) </t>
  </si>
  <si>
    <t>La unidad de investigación emitió un acuerdo de inexistencia de faltas administrativas (conclusión y archivo)  por 3 observaciones. La unidad de investigación declino competencia al OIC por una observación y se encuentra en etapa de investigación por 1 observación.</t>
  </si>
  <si>
    <t>Sin observaciones pendientes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</si>
  <si>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r>
      <rPr>
        <sz val="9"/>
        <color theme="1"/>
        <rFont val="Roboto"/>
      </rPr>
      <t xml:space="preserve"> </t>
    </r>
  </si>
  <si>
    <t>se encuentra en la unidad de investigación en la etapa de investigación por 2 observaciones, por 1 la unidad emitió 1 IPRA y por las 2 restantes se determinó una inexistencia de faltas</t>
  </si>
  <si>
    <t>Se solventaron 7 observaciones. Se encuentra en la unidad de investigación en la etapa de investigación por 1 observación no solventada</t>
  </si>
  <si>
    <t>Se solventaron 4 observaciones. Actualmente se encuentra en la unidad de investigación en la etapa de investigación por 19 observaciones</t>
  </si>
  <si>
    <t>Solventó 11 observaciones. Actualmente se encuentra en la unidad de investigación en la etapa de investigación por 5 observaciones</t>
  </si>
  <si>
    <t>Solventó 2 observaciones. Actualmente se encuentra en la unidad de investigación en la etapa de investigación por 28 observaciones</t>
  </si>
  <si>
    <t>No solventó ninguna observación. Actualmente se encuentra en la unidad de investigación en la etapa de investigación por 23 observaciones</t>
  </si>
  <si>
    <t>Solventó cuatro observaciones. Actualmente se encuentra en la unidad de investigación en la etapa de investigación por 10 observaciones</t>
  </si>
  <si>
    <t>Solventó 1 observación. Actualmente se encuentra en la unidad de investigación en la etapa de investigación por 23 observaciones</t>
  </si>
  <si>
    <t>Solventó 1 observación. Actualmente se encuentra en la unidad de investigación en la etapa de investigación por 19 observaciones</t>
  </si>
  <si>
    <t>Solventó 1 observación. Actualmente se encuentra en la unidad de investigación en la etapa de investigación por 2 observaciones</t>
  </si>
  <si>
    <t xml:space="preserve">se encuentra en la unidad de investigación en la etapa de investigación por 8 observaciones. Por la denuncia se encuentra judicializada. </t>
  </si>
  <si>
    <t xml:space="preserve">se encuentra en la unidad de investigación en la etapa de investigación por 30 observaciones. Por la denuncia se dictó no ejercicio de la acción penal. </t>
  </si>
  <si>
    <t>se emitió un IPRA por 1 observación</t>
  </si>
  <si>
    <t>ANEXO 4</t>
  </si>
  <si>
    <t>Se continua la investigación por la observación 15.</t>
  </si>
  <si>
    <t>Se continua la investigación por la observación 10.</t>
  </si>
  <si>
    <t>Se continua con la investigación por la observación 8 (8.1 al 8.10).</t>
  </si>
  <si>
    <t>Se continua la investigación por las observaciones 9 y 10.</t>
  </si>
  <si>
    <t>Se continua la investigación por las observaciones 11 y 13.</t>
  </si>
  <si>
    <t>Se continua la investigación por las observaciones 23, 7, 8, 97 y 15.</t>
  </si>
  <si>
    <t>Se continua con la investigación por la observación 13.</t>
  </si>
  <si>
    <t>Se continua con la investigación por la observación 17.</t>
  </si>
  <si>
    <t>Corte al Tercer Trimestre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</si>
</sst>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Red]\-&quot;$&quot;#,##0.00"/>
    <numFmt numFmtId="44" formatCode="_-&quot;$&quot;* #,##0.00_-;\-&quot;$&quot;* #,##0.00_-;_-&quot;$&quot;* &quot;-&quot;??_-;_-@_-"/>
    <numFmt numFmtId="43" formatCode="_-* #,##0.00_-;\-* #,##0.00_-;_-* &quot;-&quot;??_-;_-@_-"/>
    <numFmt numFmtId="164" formatCode="&quot;$&quot;#,##0.00"/>
  </numFmts>
  <fonts count="30">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5">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44" fontId="23" fillId="10" borderId="19" xfId="2"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6" fillId="10" borderId="24" xfId="0" applyFont="1" applyFill="1" applyBorder="1" applyAlignment="1">
      <alignment horizontal="center" vertical="center" wrapText="1"/>
    </xf>
    <xf numFmtId="44" fontId="23" fillId="10" borderId="24" xfId="2" applyFont="1" applyFill="1" applyBorder="1" applyAlignment="1">
      <alignment horizontal="center" vertical="center" wrapText="1"/>
    </xf>
    <xf numFmtId="0" fontId="24" fillId="10" borderId="1" xfId="0" applyFont="1" applyFill="1" applyBorder="1" applyAlignment="1">
      <alignment horizontal="center" vertical="center"/>
    </xf>
    <xf numFmtId="44" fontId="24" fillId="10" borderId="1" xfId="2" applyFont="1" applyFill="1" applyBorder="1" applyAlignment="1">
      <alignment horizontal="center" vertical="center"/>
    </xf>
    <xf numFmtId="0" fontId="24" fillId="10" borderId="1" xfId="0" applyFont="1" applyFill="1" applyBorder="1"/>
    <xf numFmtId="0" fontId="24" fillId="10" borderId="1" xfId="0" applyFont="1" applyFill="1" applyBorder="1" applyAlignment="1">
      <alignment horizontal="center" vertical="center" wrapText="1"/>
    </xf>
    <xf numFmtId="0" fontId="23" fillId="10" borderId="22" xfId="0" applyFont="1" applyFill="1" applyBorder="1" applyAlignment="1">
      <alignment horizontal="center" vertical="center" wrapText="1"/>
    </xf>
    <xf numFmtId="0" fontId="23" fillId="10" borderId="33" xfId="0"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23" fillId="10" borderId="25" xfId="0" applyFont="1" applyFill="1" applyBorder="1" applyAlignment="1">
      <alignment horizontal="center" vertical="center" wrapText="1"/>
    </xf>
    <xf numFmtId="0" fontId="23" fillId="10" borderId="26" xfId="0" applyFont="1" applyFill="1" applyBorder="1" applyAlignment="1">
      <alignment horizontal="center" vertical="center" wrapText="1"/>
    </xf>
    <xf numFmtId="0" fontId="24" fillId="10" borderId="25" xfId="0" applyFont="1" applyFill="1" applyBorder="1" applyAlignment="1">
      <alignment horizontal="center" vertical="center"/>
    </xf>
    <xf numFmtId="0" fontId="24" fillId="10" borderId="26" xfId="0" applyFont="1" applyFill="1" applyBorder="1" applyAlignment="1">
      <alignment horizontal="center" vertical="center"/>
    </xf>
    <xf numFmtId="0" fontId="24" fillId="10" borderId="25" xfId="0" applyFont="1" applyFill="1" applyBorder="1" applyAlignment="1">
      <alignment horizontal="center" vertical="center" wrapText="1"/>
    </xf>
    <xf numFmtId="0" fontId="24" fillId="10" borderId="27" xfId="0" applyFont="1" applyFill="1" applyBorder="1" applyAlignment="1">
      <alignment horizontal="center" vertical="center" wrapText="1"/>
    </xf>
    <xf numFmtId="0" fontId="24" fillId="10" borderId="26" xfId="0" applyFont="1" applyFill="1" applyBorder="1" applyAlignment="1">
      <alignment horizontal="center" vertical="center" wrapText="1"/>
    </xf>
    <xf numFmtId="0" fontId="24" fillId="10" borderId="28" xfId="0" applyFont="1" applyFill="1" applyBorder="1" applyAlignment="1">
      <alignment horizontal="center" vertical="center"/>
    </xf>
    <xf numFmtId="0" fontId="24" fillId="10" borderId="30" xfId="0" applyFont="1" applyFill="1" applyBorder="1" applyAlignment="1">
      <alignment horizontal="center" vertical="center"/>
    </xf>
    <xf numFmtId="0" fontId="24" fillId="10" borderId="31" xfId="0" applyFont="1" applyFill="1" applyBorder="1" applyAlignment="1">
      <alignment horizontal="center" vertical="center"/>
    </xf>
    <xf numFmtId="0" fontId="24" fillId="10" borderId="32" xfId="0" applyFont="1" applyFill="1" applyBorder="1" applyAlignment="1">
      <alignment horizontal="center" vertical="center"/>
    </xf>
    <xf numFmtId="0" fontId="24" fillId="10" borderId="29" xfId="0" applyFont="1" applyFill="1" applyBorder="1" applyAlignment="1">
      <alignment horizontal="center" vertical="center"/>
    </xf>
    <xf numFmtId="0" fontId="24" fillId="10" borderId="16" xfId="0" applyFont="1" applyFill="1" applyBorder="1" applyAlignment="1">
      <alignment horizontal="center" vertical="center"/>
    </xf>
    <xf numFmtId="0" fontId="24" fillId="10" borderId="27" xfId="0" applyFont="1" applyFill="1" applyBorder="1" applyAlignment="1">
      <alignment horizontal="center" vertical="center"/>
    </xf>
    <xf numFmtId="0" fontId="24" fillId="10" borderId="2" xfId="0" applyFont="1" applyFill="1" applyBorder="1" applyAlignment="1">
      <alignment horizontal="center" vertical="center"/>
    </xf>
    <xf numFmtId="0" fontId="24" fillId="10" borderId="4" xfId="0" applyFont="1" applyFill="1" applyBorder="1" applyAlignment="1">
      <alignment horizontal="center" vertical="center"/>
    </xf>
    <xf numFmtId="0" fontId="19" fillId="2" borderId="0" xfId="0" applyFont="1" applyFill="1" applyAlignment="1">
      <alignment horizontal="center" vertical="center"/>
    </xf>
    <xf numFmtId="0" fontId="24" fillId="10" borderId="25" xfId="0" applyFont="1" applyFill="1" applyBorder="1" applyAlignment="1">
      <alignment horizontal="center"/>
    </xf>
    <xf numFmtId="0" fontId="24" fillId="10" borderId="26" xfId="0" applyFont="1" applyFill="1" applyBorder="1" applyAlignment="1">
      <alignment horizont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cellXfs>
  <cellStyles count="25">
    <cellStyle name="Millares" xfId="1" builtinId="3"/>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oneda" xfId="2"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2</xdr:col>
      <xdr:colOff>619498</xdr:colOff>
      <xdr:row>3</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5240" y="0"/>
          <a:ext cx="4498078"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G236"/>
  <sheetViews>
    <sheetView tabSelected="1" zoomScale="90" zoomScaleNormal="90" workbookViewId="0">
      <pane ySplit="8" topLeftCell="A187" activePane="bottomLeft" state="frozen"/>
      <selection pane="bottomLeft" activeCell="A3" sqref="A3:Y3"/>
    </sheetView>
  </sheetViews>
  <sheetFormatPr baseColWidth="10" defaultColWidth="11.42578125" defaultRowHeight="15"/>
  <cols>
    <col min="1" max="1" width="14.5703125" style="87" customWidth="1"/>
    <col min="2" max="2" width="42.140625" style="88" customWidth="1"/>
    <col min="3" max="3" width="16.85546875" style="89" customWidth="1"/>
    <col min="4" max="4" width="13.140625" style="83" customWidth="1"/>
    <col min="5" max="5" width="12.85546875" style="83" customWidth="1"/>
    <col min="6" max="6" width="16.85546875" style="83" customWidth="1"/>
    <col min="7" max="7" width="13.140625" style="90" customWidth="1"/>
    <col min="8" max="8" width="23.140625" style="83" customWidth="1"/>
    <col min="9" max="9" width="13.42578125" style="83" customWidth="1"/>
    <col min="10" max="10" width="15.140625" style="83" customWidth="1"/>
    <col min="11" max="11" width="13" style="83" customWidth="1"/>
    <col min="12" max="12" width="12.85546875" style="83" customWidth="1"/>
    <col min="13" max="13" width="13.42578125" style="83" customWidth="1"/>
    <col min="14" max="14" width="16.42578125" style="83" customWidth="1"/>
    <col min="15" max="15" width="15.140625" style="83" customWidth="1"/>
    <col min="16" max="16" width="21.140625" style="91" customWidth="1"/>
    <col min="17" max="17" width="11.42578125" style="83" customWidth="1"/>
    <col min="18" max="18" width="15.140625" style="83" customWidth="1"/>
    <col min="19" max="19" width="19.140625" style="83" customWidth="1"/>
    <col min="20" max="20" width="13" style="83" customWidth="1"/>
    <col min="21" max="21" width="23.140625" style="83" customWidth="1"/>
    <col min="22" max="22" width="13.85546875" style="83" customWidth="1"/>
    <col min="23" max="23" width="15.140625" style="92" customWidth="1"/>
    <col min="24" max="24" width="13" style="80" customWidth="1"/>
    <col min="25" max="25" width="44.42578125" style="80" customWidth="1"/>
    <col min="26" max="26" width="84.85546875" style="79" customWidth="1"/>
    <col min="27" max="136" width="11.42578125" style="79"/>
    <col min="137" max="16384" width="11.42578125" style="80"/>
  </cols>
  <sheetData>
    <row r="1" spans="1:136" ht="20.2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c r="Z1" s="148"/>
    </row>
    <row r="2" spans="1:136" ht="20.2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c r="Z2" s="148"/>
    </row>
    <row r="3" spans="1:136" ht="20.25">
      <c r="A3" s="200" t="s">
        <v>770</v>
      </c>
      <c r="B3" s="200"/>
      <c r="C3" s="200"/>
      <c r="D3" s="200"/>
      <c r="E3" s="200"/>
      <c r="F3" s="200"/>
      <c r="G3" s="200"/>
      <c r="H3" s="200"/>
      <c r="I3" s="200"/>
      <c r="J3" s="200"/>
      <c r="K3" s="200"/>
      <c r="L3" s="200"/>
      <c r="M3" s="200"/>
      <c r="N3" s="200"/>
      <c r="O3" s="200"/>
      <c r="P3" s="200"/>
      <c r="Q3" s="200"/>
      <c r="R3" s="200"/>
      <c r="S3" s="200"/>
      <c r="T3" s="200"/>
      <c r="U3" s="200"/>
      <c r="V3" s="200"/>
      <c r="W3" s="200"/>
      <c r="X3" s="200"/>
      <c r="Y3" s="200"/>
      <c r="Z3" s="148"/>
    </row>
    <row r="4" spans="1:136" ht="21" thickBot="1">
      <c r="A4" s="203" t="s">
        <v>761</v>
      </c>
      <c r="B4" s="203"/>
      <c r="C4" s="203"/>
      <c r="D4" s="203"/>
      <c r="E4" s="203"/>
      <c r="F4" s="203"/>
      <c r="G4" s="203"/>
      <c r="H4" s="203"/>
      <c r="I4" s="203"/>
      <c r="J4" s="203"/>
      <c r="K4" s="203"/>
      <c r="L4" s="203"/>
      <c r="M4" s="203"/>
      <c r="N4" s="203"/>
      <c r="O4" s="203"/>
      <c r="P4" s="203"/>
      <c r="Q4" s="203"/>
      <c r="R4" s="203"/>
      <c r="S4" s="203"/>
      <c r="T4" s="203"/>
      <c r="U4" s="203"/>
      <c r="V4" s="203"/>
      <c r="W4" s="203"/>
      <c r="X4" s="203"/>
      <c r="Y4" s="203"/>
      <c r="Z4" s="148"/>
    </row>
    <row r="5" spans="1:136" s="94" customFormat="1" ht="12.75" thickBot="1">
      <c r="A5" s="168" t="s">
        <v>3</v>
      </c>
      <c r="B5" s="191" t="s">
        <v>2</v>
      </c>
      <c r="C5" s="192"/>
      <c r="D5" s="191" t="s">
        <v>18</v>
      </c>
      <c r="E5" s="195"/>
      <c r="F5" s="195"/>
      <c r="G5" s="195"/>
      <c r="H5" s="195"/>
      <c r="I5" s="195"/>
      <c r="J5" s="195"/>
      <c r="K5" s="192"/>
      <c r="L5" s="186" t="s">
        <v>19</v>
      </c>
      <c r="M5" s="197"/>
      <c r="N5" s="197"/>
      <c r="O5" s="197"/>
      <c r="P5" s="197"/>
      <c r="Q5" s="197"/>
      <c r="R5" s="197"/>
      <c r="S5" s="197"/>
      <c r="T5" s="197"/>
      <c r="U5" s="197"/>
      <c r="V5" s="197"/>
      <c r="W5" s="197"/>
      <c r="X5" s="187"/>
      <c r="Y5" s="168" t="s">
        <v>4</v>
      </c>
      <c r="Z5" s="168"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75" thickBot="1">
      <c r="A6" s="169"/>
      <c r="B6" s="193"/>
      <c r="C6" s="194"/>
      <c r="D6" s="193"/>
      <c r="E6" s="196"/>
      <c r="F6" s="196"/>
      <c r="G6" s="196"/>
      <c r="H6" s="196"/>
      <c r="I6" s="196"/>
      <c r="J6" s="196"/>
      <c r="K6" s="194"/>
      <c r="L6" s="188" t="s">
        <v>706</v>
      </c>
      <c r="M6" s="189"/>
      <c r="N6" s="189"/>
      <c r="O6" s="189"/>
      <c r="P6" s="189"/>
      <c r="Q6" s="189"/>
      <c r="R6" s="190"/>
      <c r="S6" s="186" t="s">
        <v>16</v>
      </c>
      <c r="T6" s="187"/>
      <c r="U6" s="186" t="s">
        <v>6</v>
      </c>
      <c r="V6" s="187"/>
      <c r="W6" s="201" t="s">
        <v>17</v>
      </c>
      <c r="X6" s="202"/>
      <c r="Y6" s="169"/>
      <c r="Z6" s="16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169"/>
      <c r="B7" s="168" t="s">
        <v>25</v>
      </c>
      <c r="C7" s="168" t="s">
        <v>26</v>
      </c>
      <c r="D7" s="184" t="s">
        <v>15</v>
      </c>
      <c r="E7" s="185"/>
      <c r="F7" s="186" t="s">
        <v>16</v>
      </c>
      <c r="G7" s="187"/>
      <c r="H7" s="186" t="s">
        <v>6</v>
      </c>
      <c r="I7" s="187"/>
      <c r="J7" s="184" t="s">
        <v>17</v>
      </c>
      <c r="K7" s="185"/>
      <c r="L7" s="184" t="s">
        <v>22</v>
      </c>
      <c r="M7" s="185"/>
      <c r="N7" s="184" t="s">
        <v>707</v>
      </c>
      <c r="O7" s="185"/>
      <c r="P7" s="160" t="s">
        <v>298</v>
      </c>
      <c r="Q7" s="184" t="s">
        <v>23</v>
      </c>
      <c r="R7" s="185"/>
      <c r="S7" s="186" t="s">
        <v>20</v>
      </c>
      <c r="T7" s="187"/>
      <c r="U7" s="186" t="s">
        <v>20</v>
      </c>
      <c r="V7" s="187"/>
      <c r="W7" s="186" t="s">
        <v>20</v>
      </c>
      <c r="X7" s="187"/>
      <c r="Y7" s="169"/>
      <c r="Z7" s="16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170"/>
      <c r="B8" s="170"/>
      <c r="C8" s="170"/>
      <c r="D8" s="161" t="s">
        <v>300</v>
      </c>
      <c r="E8" s="161" t="s">
        <v>28</v>
      </c>
      <c r="F8" s="162" t="s">
        <v>299</v>
      </c>
      <c r="G8" s="161" t="s">
        <v>28</v>
      </c>
      <c r="H8" s="161" t="s">
        <v>299</v>
      </c>
      <c r="I8" s="161" t="s">
        <v>28</v>
      </c>
      <c r="J8" s="161" t="s">
        <v>301</v>
      </c>
      <c r="K8" s="161" t="s">
        <v>28</v>
      </c>
      <c r="L8" s="161" t="s">
        <v>300</v>
      </c>
      <c r="M8" s="161" t="s">
        <v>28</v>
      </c>
      <c r="N8" s="161" t="s">
        <v>302</v>
      </c>
      <c r="O8" s="161" t="s">
        <v>708</v>
      </c>
      <c r="P8" s="163" t="s">
        <v>297</v>
      </c>
      <c r="Q8" s="161" t="s">
        <v>27</v>
      </c>
      <c r="R8" s="161" t="s">
        <v>28</v>
      </c>
      <c r="S8" s="161" t="s">
        <v>27</v>
      </c>
      <c r="T8" s="161" t="s">
        <v>28</v>
      </c>
      <c r="U8" s="161" t="s">
        <v>299</v>
      </c>
      <c r="V8" s="161" t="s">
        <v>28</v>
      </c>
      <c r="W8" s="161" t="s">
        <v>303</v>
      </c>
      <c r="X8" s="161" t="s">
        <v>28</v>
      </c>
      <c r="Y8" s="170"/>
      <c r="Z8" s="170"/>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746</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656</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14.25">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746</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14.25">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746</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659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655</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14.25">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746</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ht="14.25">
      <c r="A17" s="198" t="s">
        <v>650</v>
      </c>
      <c r="B17" s="199"/>
      <c r="C17" s="164">
        <f>SUM(C10:C16)</f>
        <v>70</v>
      </c>
      <c r="D17" s="164">
        <v>7</v>
      </c>
      <c r="E17" s="164">
        <f>SUM(E10:E16)</f>
        <v>27</v>
      </c>
      <c r="F17" s="140">
        <v>5</v>
      </c>
      <c r="G17" s="164">
        <f>SUM(G10:G16)</f>
        <v>8</v>
      </c>
      <c r="H17" s="164">
        <v>7</v>
      </c>
      <c r="I17" s="164">
        <f>SUM(I10:I16)</f>
        <v>38</v>
      </c>
      <c r="J17" s="164">
        <v>0</v>
      </c>
      <c r="K17" s="164">
        <v>0</v>
      </c>
      <c r="L17" s="164">
        <v>7</v>
      </c>
      <c r="M17" s="164">
        <f>SUM(M10:M16)</f>
        <v>27</v>
      </c>
      <c r="N17" s="164">
        <v>7</v>
      </c>
      <c r="O17" s="164">
        <f>SUM(O10:O16)</f>
        <v>20</v>
      </c>
      <c r="P17" s="165">
        <f>SUM(P10:P16)</f>
        <v>45100.1</v>
      </c>
      <c r="Q17" s="164">
        <v>0</v>
      </c>
      <c r="R17" s="164">
        <v>0</v>
      </c>
      <c r="S17" s="164">
        <v>5</v>
      </c>
      <c r="T17" s="164">
        <f>SUM(T10:T16)</f>
        <v>8</v>
      </c>
      <c r="U17" s="164">
        <v>7</v>
      </c>
      <c r="V17" s="164">
        <f>SUM(V10:V16)</f>
        <v>38</v>
      </c>
      <c r="W17" s="164">
        <v>0</v>
      </c>
      <c r="X17" s="164">
        <v>0</v>
      </c>
      <c r="Y17" s="164"/>
      <c r="Z17" s="16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14.25">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762</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746</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661</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746</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763</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746</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5" customHeight="1">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666</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746</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663</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655</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659</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24">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746</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655</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744</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744</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0" t="s">
        <v>658</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746</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660</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664</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0" t="s">
        <v>658</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746</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746</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746</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667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664</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14.25">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746</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0" t="s">
        <v>658</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665</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14.25">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746</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655</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764</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0" t="s">
        <v>658</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665</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746</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0" t="s">
        <v>658</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0" t="s">
        <v>658</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746</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746</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663</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0" t="s">
        <v>658</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0" t="s">
        <v>658</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664</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760</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099999999999994" customHeight="1">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745</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656</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0" t="s">
        <v>658</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0" t="s">
        <v>658</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0" t="s">
        <v>746</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0" t="s">
        <v>658</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746</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667</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667</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0" t="s">
        <v>658</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664</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675</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746</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5" customHeight="1">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671</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672</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765</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743</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746</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664</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661</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746</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24">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746</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673</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746</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665</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0" t="s">
        <v>658</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665</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746</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665</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758</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657</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674</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658</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658</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8" t="s">
        <v>658</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8" t="s">
        <v>746</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8" t="s">
        <v>675</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664</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658</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8" t="s">
        <v>658</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8" t="s">
        <v>658</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658</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658</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658</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658</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658</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658</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658</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658</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658</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658</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658</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658</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658</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658</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658</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658</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658</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658</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658</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658</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658</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658</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658</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658</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658</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658</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658</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658</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658</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658</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ht="14.25">
      <c r="A146" s="198" t="s">
        <v>651</v>
      </c>
      <c r="B146" s="199"/>
      <c r="C146" s="164">
        <f>+SUM(C19:C145)</f>
        <v>1309</v>
      </c>
      <c r="D146" s="164">
        <v>97</v>
      </c>
      <c r="E146" s="164">
        <f>+SUM(E19:E145)</f>
        <v>721</v>
      </c>
      <c r="F146" s="140">
        <v>71</v>
      </c>
      <c r="G146" s="164">
        <f>+SUM(G19:G145)</f>
        <v>128</v>
      </c>
      <c r="H146" s="164">
        <v>123</v>
      </c>
      <c r="I146" s="164">
        <f>SUM(I19:I145)</f>
        <v>492</v>
      </c>
      <c r="J146" s="164">
        <v>5</v>
      </c>
      <c r="K146" s="164">
        <v>7</v>
      </c>
      <c r="L146" s="164">
        <v>97</v>
      </c>
      <c r="M146" s="164">
        <f>SUM(M19:M145)</f>
        <v>721</v>
      </c>
      <c r="N146" s="164">
        <v>97</v>
      </c>
      <c r="O146" s="164">
        <f>SUM(O19:O145)</f>
        <v>475</v>
      </c>
      <c r="P146" s="165">
        <f>SUM(P19:P145)</f>
        <v>3668399.5599999996</v>
      </c>
      <c r="Q146" s="164">
        <v>0</v>
      </c>
      <c r="R146" s="164">
        <v>0</v>
      </c>
      <c r="S146" s="164">
        <v>71</v>
      </c>
      <c r="T146" s="164">
        <f>+SUM(T19:T145)</f>
        <v>128</v>
      </c>
      <c r="U146" s="164">
        <v>123</v>
      </c>
      <c r="V146" s="164">
        <f>SUM(V19:V145)</f>
        <v>492</v>
      </c>
      <c r="W146" s="164">
        <v>5</v>
      </c>
      <c r="X146" s="164">
        <v>7</v>
      </c>
      <c r="Y146" s="166"/>
      <c r="Z146" s="166"/>
    </row>
    <row r="147" spans="1:137" ht="14.25" customHeight="1">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766</v>
      </c>
      <c r="Z148" s="108"/>
    </row>
    <row r="149" spans="1:137" ht="24">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663</v>
      </c>
      <c r="Z149" s="108"/>
    </row>
    <row r="150" spans="1:137" ht="39" customHeight="1">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8" t="s">
        <v>665</v>
      </c>
      <c r="Z150" s="108"/>
    </row>
    <row r="151" spans="1:137" ht="47.25" customHeight="1">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658</v>
      </c>
      <c r="Z151" s="100"/>
    </row>
    <row r="152" spans="1:137" ht="67.5" customHeight="1">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658</v>
      </c>
      <c r="Z152" s="100"/>
    </row>
    <row r="153" spans="1:137" ht="32.450000000000003" customHeight="1">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658</v>
      </c>
      <c r="Z153" s="100"/>
    </row>
    <row r="154" spans="1:137" ht="24">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8" t="s">
        <v>658</v>
      </c>
      <c r="Z154" s="108"/>
    </row>
    <row r="155" spans="1:137" ht="69.75" customHeight="1">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8" t="s">
        <v>658</v>
      </c>
      <c r="Z155" s="108"/>
    </row>
    <row r="156" spans="1:137" ht="24">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8" t="s">
        <v>658</v>
      </c>
      <c r="Z156" s="108"/>
    </row>
    <row r="157" spans="1:137" ht="24">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8" t="s">
        <v>658</v>
      </c>
      <c r="Z157" s="108"/>
    </row>
    <row r="158" spans="1:137" ht="14.25">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8" t="s">
        <v>658</v>
      </c>
      <c r="Z158" s="108"/>
    </row>
    <row r="159" spans="1:137" ht="37.5" customHeight="1">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8" t="s">
        <v>746</v>
      </c>
      <c r="Z159" s="108"/>
    </row>
    <row r="160" spans="1:137" ht="75.599999999999994" customHeight="1">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8" t="s">
        <v>658</v>
      </c>
      <c r="Z160" s="108" t="s">
        <v>687</v>
      </c>
    </row>
    <row r="161" spans="1:26" ht="14.25">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8" t="s">
        <v>746</v>
      </c>
      <c r="Z161" s="108"/>
    </row>
    <row r="162" spans="1:26" ht="24">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8" t="s">
        <v>658</v>
      </c>
      <c r="Z162" s="108"/>
    </row>
    <row r="163" spans="1:26" ht="75">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59" t="s">
        <v>750</v>
      </c>
      <c r="Z163" s="108" t="s">
        <v>688</v>
      </c>
    </row>
    <row r="164" spans="1:26" ht="77.25" customHeight="1">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663</v>
      </c>
      <c r="Z164" s="108" t="s">
        <v>689</v>
      </c>
    </row>
    <row r="165" spans="1:26" ht="35.25" customHeight="1">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748</v>
      </c>
      <c r="Z165" s="108"/>
    </row>
    <row r="166" spans="1:26" ht="80.25" customHeight="1">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8" t="s">
        <v>658</v>
      </c>
      <c r="Z166" s="108" t="s">
        <v>747</v>
      </c>
    </row>
    <row r="167" spans="1:26" ht="24">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658</v>
      </c>
      <c r="Z167" s="108"/>
    </row>
    <row r="168" spans="1:26" ht="57" customHeight="1">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658</v>
      </c>
      <c r="Z168" s="108"/>
    </row>
    <row r="169" spans="1:26" ht="75">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59" t="s">
        <v>751</v>
      </c>
      <c r="Z169" s="159" t="s">
        <v>691</v>
      </c>
    </row>
    <row r="170" spans="1:26" ht="14.25">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8" t="s">
        <v>658</v>
      </c>
      <c r="Z170" s="108"/>
    </row>
    <row r="171" spans="1:26" ht="24">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8" t="s">
        <v>658</v>
      </c>
      <c r="Z171" s="108"/>
    </row>
    <row r="172" spans="1:26" ht="24">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679</v>
      </c>
      <c r="Z172" s="108"/>
    </row>
    <row r="173" spans="1:26" ht="24">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8" t="s">
        <v>658</v>
      </c>
      <c r="Z173" s="108"/>
    </row>
    <row r="174" spans="1:26" ht="83.25" customHeight="1">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658</v>
      </c>
      <c r="Z174" s="108"/>
    </row>
    <row r="175" spans="1:26" ht="71.099999999999994" customHeight="1">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8" t="s">
        <v>658</v>
      </c>
      <c r="Z175" s="108" t="s">
        <v>692</v>
      </c>
    </row>
    <row r="176" spans="1:26" ht="75">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59" t="s">
        <v>752</v>
      </c>
      <c r="Z176" s="108" t="s">
        <v>693</v>
      </c>
    </row>
    <row r="177" spans="1:26" ht="68.45" customHeight="1">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767</v>
      </c>
      <c r="Z177" s="108" t="s">
        <v>694</v>
      </c>
    </row>
    <row r="178" spans="1:26" ht="14.25">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658</v>
      </c>
      <c r="Z178" s="108"/>
    </row>
    <row r="179" spans="1:26" ht="83.25" customHeight="1">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658</v>
      </c>
      <c r="Z179" s="108"/>
    </row>
    <row r="180" spans="1:26" ht="36">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759</v>
      </c>
      <c r="Z180" s="108"/>
    </row>
    <row r="181" spans="1:26" ht="56.45" customHeight="1">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658</v>
      </c>
      <c r="Z181" s="108" t="s">
        <v>695</v>
      </c>
    </row>
    <row r="182" spans="1:26" ht="24">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768</v>
      </c>
      <c r="Z182" s="108"/>
    </row>
    <row r="183" spans="1:26" ht="36">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755</v>
      </c>
      <c r="Z183" s="108"/>
    </row>
    <row r="184" spans="1:26" ht="72.75" customHeight="1">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0" t="s">
        <v>658</v>
      </c>
      <c r="Z184" s="108"/>
    </row>
    <row r="185" spans="1:26" ht="77.45" customHeight="1">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677</v>
      </c>
      <c r="Z185" s="108" t="s">
        <v>696</v>
      </c>
    </row>
    <row r="186" spans="1:26" ht="73.349999999999994" customHeight="1">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658</v>
      </c>
      <c r="Z186" s="108" t="s">
        <v>697</v>
      </c>
    </row>
    <row r="187" spans="1:26" ht="24">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c r="Y187" s="108" t="s">
        <v>658</v>
      </c>
      <c r="Z187" s="108"/>
    </row>
    <row r="188" spans="1:26" ht="24">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769</v>
      </c>
      <c r="Z188" s="108"/>
    </row>
    <row r="189" spans="1:26" ht="77.25" customHeight="1">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59" t="s">
        <v>658</v>
      </c>
      <c r="Z189" s="108" t="s">
        <v>698</v>
      </c>
    </row>
    <row r="190" spans="1:26" ht="36">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756</v>
      </c>
      <c r="Z190" s="108"/>
    </row>
    <row r="191" spans="1:26" ht="56.25" customHeight="1">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0" t="s">
        <v>658</v>
      </c>
      <c r="Z191" s="108"/>
    </row>
    <row r="192" spans="1:26" ht="36">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753</v>
      </c>
      <c r="Z192" s="108"/>
    </row>
    <row r="193" spans="1:26" ht="36">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757</v>
      </c>
      <c r="Z193" s="108"/>
    </row>
    <row r="194" spans="1:26" ht="67.5" customHeight="1">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746</v>
      </c>
      <c r="Z194" s="108"/>
    </row>
    <row r="195" spans="1:26" ht="14.25">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658</v>
      </c>
      <c r="Z195" s="108"/>
    </row>
    <row r="196" spans="1:26" ht="14.25">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0" t="s">
        <v>658</v>
      </c>
      <c r="Z196" s="108"/>
    </row>
    <row r="197" spans="1:26" ht="14.25">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0" t="s">
        <v>658</v>
      </c>
      <c r="Z197" s="108"/>
    </row>
    <row r="198" spans="1:26" ht="36">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749</v>
      </c>
      <c r="Z198" s="108"/>
    </row>
    <row r="199" spans="1:26" ht="36">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754</v>
      </c>
      <c r="Z199" s="108"/>
    </row>
    <row r="200" spans="1:26" ht="74.25" customHeight="1">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656</v>
      </c>
      <c r="Z200" s="108"/>
    </row>
    <row r="201" spans="1:26" ht="14.25">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0" t="s">
        <v>658</v>
      </c>
      <c r="Z201" s="108"/>
    </row>
    <row r="202" spans="1:26" ht="24">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663</v>
      </c>
      <c r="Z202" s="108"/>
    </row>
    <row r="203" spans="1:26" ht="48.75" customHeight="1">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746</v>
      </c>
      <c r="Z203" s="108"/>
    </row>
    <row r="204" spans="1:26" ht="14.25">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658</v>
      </c>
      <c r="Z204" s="108"/>
    </row>
    <row r="205" spans="1:26" ht="65.25" customHeight="1">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0" t="s">
        <v>658</v>
      </c>
      <c r="Z205" s="108"/>
    </row>
    <row r="206" spans="1:26" ht="72" customHeight="1">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0" t="s">
        <v>658</v>
      </c>
      <c r="Z206" s="108"/>
    </row>
    <row r="207" spans="1:26" ht="60" customHeight="1">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0" t="s">
        <v>658</v>
      </c>
      <c r="Z207" s="108"/>
    </row>
    <row r="208" spans="1:26" ht="66.75" customHeight="1">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0" t="s">
        <v>658</v>
      </c>
      <c r="Z208" s="108"/>
    </row>
    <row r="209" spans="1:26" ht="36" customHeight="1">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0" t="s">
        <v>658</v>
      </c>
      <c r="Z209" s="108"/>
    </row>
    <row r="210" spans="1:26" ht="34.35" customHeight="1">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0" t="s">
        <v>658</v>
      </c>
      <c r="Z210" s="108"/>
    </row>
    <row r="211" spans="1:26" ht="14.25">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0" t="s">
        <v>658</v>
      </c>
      <c r="Z211" s="108"/>
    </row>
    <row r="212" spans="1:26" ht="53.25" customHeight="1">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0" t="s">
        <v>658</v>
      </c>
      <c r="Z212" s="108"/>
    </row>
    <row r="213" spans="1:26" ht="69" customHeight="1">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0" t="s">
        <v>658</v>
      </c>
      <c r="Z213" s="108"/>
    </row>
    <row r="214" spans="1:26" ht="14.25">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0" t="s">
        <v>658</v>
      </c>
      <c r="Z214" s="108"/>
    </row>
    <row r="215" spans="1:26" ht="14.25">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0" t="s">
        <v>658</v>
      </c>
      <c r="Z215" s="108"/>
    </row>
    <row r="216" spans="1:26" ht="14.25">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0" t="s">
        <v>658</v>
      </c>
      <c r="Z216" s="108"/>
    </row>
    <row r="217" spans="1:26" ht="100.5" customHeight="1">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0" t="s">
        <v>658</v>
      </c>
      <c r="Z217" s="108"/>
    </row>
    <row r="218" spans="1:26" ht="46.5" customHeight="1">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0" t="s">
        <v>658</v>
      </c>
      <c r="Z218" s="108"/>
    </row>
    <row r="219" spans="1:26" ht="51" customHeight="1">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0" t="s">
        <v>658</v>
      </c>
      <c r="Z219" s="108"/>
    </row>
    <row r="220" spans="1:26" ht="14.25">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00" t="s">
        <v>658</v>
      </c>
      <c r="Z220" s="108"/>
    </row>
    <row r="221" spans="1:26" ht="75" customHeight="1">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0" t="s">
        <v>658</v>
      </c>
      <c r="Z221" s="108"/>
    </row>
    <row r="222" spans="1:26" ht="61.5" customHeight="1">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0" t="s">
        <v>658</v>
      </c>
      <c r="Z222" s="108"/>
    </row>
    <row r="223" spans="1:26" ht="72.75" customHeight="1">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0" t="s">
        <v>658</v>
      </c>
      <c r="Z223" s="108"/>
    </row>
    <row r="224" spans="1:26" ht="14.25">
      <c r="A224" s="198" t="s">
        <v>652</v>
      </c>
      <c r="B224" s="199"/>
      <c r="C224" s="164">
        <f>SUM(C148:C223)</f>
        <v>1102</v>
      </c>
      <c r="D224" s="164">
        <v>58</v>
      </c>
      <c r="E224" s="164">
        <f t="shared" ref="E224:X224" si="0">SUM(E148:E223)</f>
        <v>675</v>
      </c>
      <c r="F224" s="164">
        <v>46</v>
      </c>
      <c r="G224" s="164">
        <f t="shared" si="0"/>
        <v>105</v>
      </c>
      <c r="H224" s="164">
        <v>74</v>
      </c>
      <c r="I224" s="164">
        <f t="shared" si="0"/>
        <v>343</v>
      </c>
      <c r="J224" s="164">
        <v>2</v>
      </c>
      <c r="K224" s="164">
        <f t="shared" si="0"/>
        <v>12</v>
      </c>
      <c r="L224" s="164">
        <v>58</v>
      </c>
      <c r="M224" s="164">
        <f t="shared" si="0"/>
        <v>675</v>
      </c>
      <c r="N224" s="164">
        <v>58</v>
      </c>
      <c r="O224" s="164">
        <f t="shared" si="0"/>
        <v>526</v>
      </c>
      <c r="P224" s="165">
        <f t="shared" si="0"/>
        <v>1569703.7799999998</v>
      </c>
      <c r="Q224" s="164">
        <f t="shared" si="0"/>
        <v>0</v>
      </c>
      <c r="R224" s="164">
        <f t="shared" si="0"/>
        <v>0</v>
      </c>
      <c r="S224" s="164">
        <v>46</v>
      </c>
      <c r="T224" s="164">
        <f t="shared" si="0"/>
        <v>105</v>
      </c>
      <c r="U224" s="164">
        <v>74</v>
      </c>
      <c r="V224" s="164">
        <f t="shared" si="0"/>
        <v>343</v>
      </c>
      <c r="W224" s="164">
        <v>2</v>
      </c>
      <c r="X224" s="164">
        <f t="shared" si="0"/>
        <v>11</v>
      </c>
      <c r="Y224" s="166"/>
      <c r="Z224" s="166"/>
    </row>
    <row r="225" spans="1:26" ht="14.25">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ht="14.25">
      <c r="A226" s="198" t="s">
        <v>703</v>
      </c>
      <c r="B226" s="199"/>
      <c r="C226" s="164">
        <f>+C17+C146+C224</f>
        <v>2481</v>
      </c>
      <c r="D226" s="164">
        <f t="shared" ref="D226:X226" si="1">+D17+D146+D224</f>
        <v>162</v>
      </c>
      <c r="E226" s="164">
        <f t="shared" si="1"/>
        <v>1423</v>
      </c>
      <c r="F226" s="140">
        <f t="shared" si="1"/>
        <v>122</v>
      </c>
      <c r="G226" s="167">
        <f t="shared" si="1"/>
        <v>241</v>
      </c>
      <c r="H226" s="164">
        <f t="shared" si="1"/>
        <v>204</v>
      </c>
      <c r="I226" s="164">
        <f t="shared" si="1"/>
        <v>873</v>
      </c>
      <c r="J226" s="164">
        <f t="shared" si="1"/>
        <v>7</v>
      </c>
      <c r="K226" s="164">
        <f t="shared" si="1"/>
        <v>19</v>
      </c>
      <c r="L226" s="164">
        <f t="shared" si="1"/>
        <v>162</v>
      </c>
      <c r="M226" s="164">
        <f t="shared" si="1"/>
        <v>1423</v>
      </c>
      <c r="N226" s="164">
        <f t="shared" si="1"/>
        <v>162</v>
      </c>
      <c r="O226" s="164">
        <f t="shared" si="1"/>
        <v>1021</v>
      </c>
      <c r="P226" s="165">
        <f t="shared" si="1"/>
        <v>5283203.4399999995</v>
      </c>
      <c r="Q226" s="164">
        <f t="shared" si="1"/>
        <v>0</v>
      </c>
      <c r="R226" s="164">
        <f t="shared" si="1"/>
        <v>0</v>
      </c>
      <c r="S226" s="164">
        <f t="shared" si="1"/>
        <v>122</v>
      </c>
      <c r="T226" s="167">
        <f t="shared" si="1"/>
        <v>241</v>
      </c>
      <c r="U226" s="164">
        <f t="shared" si="1"/>
        <v>204</v>
      </c>
      <c r="V226" s="164">
        <f t="shared" si="1"/>
        <v>873</v>
      </c>
      <c r="W226" s="164">
        <f t="shared" si="1"/>
        <v>7</v>
      </c>
      <c r="X226" s="164">
        <f t="shared" si="1"/>
        <v>18</v>
      </c>
      <c r="Y226" s="164"/>
      <c r="Z226" s="164"/>
    </row>
    <row r="227" spans="1:26" ht="15.75" thickBot="1">
      <c r="A227" s="154"/>
      <c r="B227" s="155"/>
      <c r="D227" s="89"/>
      <c r="E227" s="89"/>
      <c r="F227" s="89"/>
      <c r="G227" s="156"/>
      <c r="H227" s="89"/>
      <c r="I227" s="89"/>
      <c r="J227" s="89"/>
      <c r="K227" s="89"/>
      <c r="L227" s="89"/>
      <c r="M227" s="89"/>
      <c r="N227" s="89"/>
      <c r="O227" s="89"/>
      <c r="P227" s="157"/>
      <c r="Q227" s="89"/>
      <c r="R227" s="89"/>
      <c r="S227" s="89"/>
      <c r="T227" s="89"/>
      <c r="U227" s="89"/>
      <c r="V227" s="89"/>
      <c r="X227" s="92"/>
      <c r="Y227" s="92"/>
      <c r="Z227" s="148"/>
    </row>
    <row r="228" spans="1:26" ht="14.25">
      <c r="A228" s="175" t="s">
        <v>705</v>
      </c>
      <c r="B228" s="176"/>
      <c r="C228" s="176"/>
      <c r="D228" s="176"/>
      <c r="E228" s="176"/>
      <c r="F228" s="176"/>
      <c r="G228" s="176"/>
      <c r="H228" s="176"/>
      <c r="I228" s="176"/>
      <c r="J228" s="176"/>
      <c r="K228" s="176"/>
      <c r="L228" s="176"/>
      <c r="M228" s="176"/>
      <c r="N228" s="176"/>
      <c r="O228" s="176"/>
      <c r="P228" s="176"/>
      <c r="Q228" s="176"/>
      <c r="R228" s="176"/>
      <c r="S228" s="176"/>
      <c r="T228" s="176"/>
      <c r="U228" s="176"/>
      <c r="V228" s="176"/>
      <c r="W228" s="176"/>
      <c r="X228" s="176"/>
      <c r="Y228" s="176"/>
      <c r="Z228" s="177"/>
    </row>
    <row r="229" spans="1:26" ht="14.25">
      <c r="A229" s="178"/>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80"/>
    </row>
    <row r="230" spans="1:26" ht="14.25">
      <c r="A230" s="178"/>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80"/>
    </row>
    <row r="231" spans="1:26" ht="14.25">
      <c r="A231" s="178"/>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80"/>
    </row>
    <row r="232" spans="1:26" thickBot="1">
      <c r="A232" s="181"/>
      <c r="B232" s="182"/>
      <c r="C232" s="182"/>
      <c r="D232" s="182"/>
      <c r="E232" s="182"/>
      <c r="F232" s="182"/>
      <c r="G232" s="182"/>
      <c r="H232" s="182"/>
      <c r="I232" s="182"/>
      <c r="J232" s="182"/>
      <c r="K232" s="182"/>
      <c r="L232" s="182"/>
      <c r="M232" s="182"/>
      <c r="N232" s="182"/>
      <c r="O232" s="182"/>
      <c r="P232" s="182"/>
      <c r="Q232" s="182"/>
      <c r="R232" s="182"/>
      <c r="S232" s="182"/>
      <c r="T232" s="182"/>
      <c r="U232" s="182"/>
      <c r="V232" s="182"/>
      <c r="W232" s="182"/>
      <c r="X232" s="182"/>
      <c r="Y232" s="182"/>
      <c r="Z232" s="183"/>
    </row>
    <row r="233" spans="1:26">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rintOptions horizontalCentered="1"/>
  <pageMargins left="0.23622047244094491" right="0.23622047244094491" top="0.74803149606299213" bottom="0.74803149606299213" header="0.31496062992125984" footer="0.31496062992125984"/>
  <pageSetup paperSize="1001" scale="39"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2578125" defaultRowHeight="15"/>
  <cols>
    <col min="1" max="1" width="14.5703125" style="87" customWidth="1"/>
    <col min="2" max="2" width="42.140625" style="88" customWidth="1"/>
    <col min="3" max="3" width="16.85546875" style="89" customWidth="1"/>
    <col min="4" max="4" width="13.140625" style="83" customWidth="1"/>
    <col min="5" max="5" width="12.85546875" style="83" customWidth="1"/>
    <col min="6" max="6" width="16.85546875" style="83" customWidth="1"/>
    <col min="7" max="7" width="13.140625" style="90" customWidth="1"/>
    <col min="8" max="8" width="23.140625" style="83" customWidth="1"/>
    <col min="9" max="9" width="13.42578125" style="83" customWidth="1"/>
    <col min="10" max="10" width="15.140625" style="83" customWidth="1"/>
    <col min="11" max="11" width="13" style="83" customWidth="1"/>
    <col min="12" max="12" width="12.85546875" style="83" customWidth="1"/>
    <col min="13" max="13" width="13.42578125" style="83" customWidth="1"/>
    <col min="14" max="14" width="16.42578125" style="83" customWidth="1"/>
    <col min="15" max="15" width="15.140625" style="83" customWidth="1"/>
    <col min="16" max="16" width="21.140625" style="91" customWidth="1"/>
    <col min="17" max="17" width="11.42578125" style="83" customWidth="1"/>
    <col min="18" max="18" width="15.140625" style="83" customWidth="1"/>
    <col min="19" max="19" width="19.140625" style="83" customWidth="1"/>
    <col min="20" max="20" width="13" style="83" customWidth="1"/>
    <col min="21" max="21" width="23.140625" style="83" customWidth="1"/>
    <col min="22" max="22" width="13.85546875" style="83" customWidth="1"/>
    <col min="23" max="23" width="15.140625" style="92" customWidth="1"/>
    <col min="24" max="24" width="13" style="80" customWidth="1"/>
    <col min="25" max="25" width="44.42578125" style="80" customWidth="1"/>
    <col min="26" max="26" width="84.85546875" style="79" customWidth="1"/>
    <col min="27" max="136" width="11.42578125" style="79"/>
    <col min="137" max="16384" width="11.42578125" style="80"/>
  </cols>
  <sheetData>
    <row r="1" spans="1:136" ht="20.2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row>
    <row r="2" spans="1:136" ht="20.2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row>
    <row r="3" spans="1:136" ht="20.25">
      <c r="A3" s="200" t="s">
        <v>699</v>
      </c>
      <c r="B3" s="200"/>
      <c r="C3" s="200"/>
      <c r="D3" s="200"/>
      <c r="E3" s="200"/>
      <c r="F3" s="200"/>
      <c r="G3" s="200"/>
      <c r="H3" s="200"/>
      <c r="I3" s="200"/>
      <c r="J3" s="200"/>
      <c r="K3" s="200"/>
      <c r="L3" s="200"/>
      <c r="M3" s="200"/>
      <c r="N3" s="200"/>
      <c r="O3" s="200"/>
      <c r="P3" s="200"/>
      <c r="Q3" s="200"/>
      <c r="R3" s="200"/>
      <c r="S3" s="200"/>
      <c r="T3" s="200"/>
      <c r="U3" s="200"/>
      <c r="V3" s="200"/>
      <c r="W3" s="200"/>
      <c r="X3" s="200"/>
      <c r="Y3" s="200"/>
    </row>
    <row r="4" spans="1:136" ht="21" thickBot="1">
      <c r="A4" s="203" t="s">
        <v>649</v>
      </c>
      <c r="B4" s="203"/>
      <c r="C4" s="203"/>
      <c r="D4" s="203"/>
      <c r="E4" s="203"/>
      <c r="F4" s="203"/>
      <c r="G4" s="203"/>
      <c r="H4" s="203"/>
      <c r="I4" s="203"/>
      <c r="J4" s="203"/>
      <c r="K4" s="203"/>
      <c r="L4" s="203"/>
      <c r="M4" s="203"/>
      <c r="N4" s="203"/>
      <c r="O4" s="203"/>
      <c r="P4" s="203"/>
      <c r="Q4" s="203"/>
      <c r="R4" s="203"/>
      <c r="S4" s="203"/>
      <c r="T4" s="203"/>
      <c r="U4" s="203"/>
      <c r="V4" s="203"/>
      <c r="W4" s="203"/>
      <c r="X4" s="203"/>
      <c r="Y4" s="203"/>
    </row>
    <row r="5" spans="1:136" s="94" customFormat="1" ht="12.75" thickBot="1">
      <c r="A5" s="204" t="s">
        <v>3</v>
      </c>
      <c r="B5" s="207" t="s">
        <v>2</v>
      </c>
      <c r="C5" s="208"/>
      <c r="D5" s="207" t="s">
        <v>18</v>
      </c>
      <c r="E5" s="211"/>
      <c r="F5" s="211"/>
      <c r="G5" s="211"/>
      <c r="H5" s="211"/>
      <c r="I5" s="211"/>
      <c r="J5" s="211"/>
      <c r="K5" s="208"/>
      <c r="L5" s="213" t="s">
        <v>19</v>
      </c>
      <c r="M5" s="214"/>
      <c r="N5" s="214"/>
      <c r="O5" s="214"/>
      <c r="P5" s="214"/>
      <c r="Q5" s="214"/>
      <c r="R5" s="214"/>
      <c r="S5" s="214"/>
      <c r="T5" s="214"/>
      <c r="U5" s="214"/>
      <c r="V5" s="214"/>
      <c r="W5" s="214"/>
      <c r="X5" s="215"/>
      <c r="Y5" s="204" t="s">
        <v>4</v>
      </c>
      <c r="Z5" s="204"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75" thickBot="1">
      <c r="A6" s="205"/>
      <c r="B6" s="209"/>
      <c r="C6" s="210"/>
      <c r="D6" s="209"/>
      <c r="E6" s="212"/>
      <c r="F6" s="212"/>
      <c r="G6" s="212"/>
      <c r="H6" s="212"/>
      <c r="I6" s="212"/>
      <c r="J6" s="212"/>
      <c r="K6" s="210"/>
      <c r="L6" s="218" t="s">
        <v>706</v>
      </c>
      <c r="M6" s="219"/>
      <c r="N6" s="219"/>
      <c r="O6" s="219"/>
      <c r="P6" s="219"/>
      <c r="Q6" s="219"/>
      <c r="R6" s="220"/>
      <c r="S6" s="213" t="s">
        <v>16</v>
      </c>
      <c r="T6" s="215"/>
      <c r="U6" s="213" t="s">
        <v>6</v>
      </c>
      <c r="V6" s="215"/>
      <c r="W6" s="221" t="s">
        <v>17</v>
      </c>
      <c r="X6" s="222"/>
      <c r="Y6" s="205"/>
      <c r="Z6" s="205"/>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205"/>
      <c r="B7" s="204" t="s">
        <v>25</v>
      </c>
      <c r="C7" s="204" t="s">
        <v>26</v>
      </c>
      <c r="D7" s="216" t="s">
        <v>15</v>
      </c>
      <c r="E7" s="217"/>
      <c r="F7" s="213" t="s">
        <v>16</v>
      </c>
      <c r="G7" s="215"/>
      <c r="H7" s="213" t="s">
        <v>6</v>
      </c>
      <c r="I7" s="215"/>
      <c r="J7" s="216" t="s">
        <v>17</v>
      </c>
      <c r="K7" s="217"/>
      <c r="L7" s="216" t="s">
        <v>22</v>
      </c>
      <c r="M7" s="217"/>
      <c r="N7" s="216" t="s">
        <v>707</v>
      </c>
      <c r="O7" s="217"/>
      <c r="P7" s="95" t="s">
        <v>298</v>
      </c>
      <c r="Q7" s="216" t="s">
        <v>23</v>
      </c>
      <c r="R7" s="217"/>
      <c r="S7" s="213" t="s">
        <v>20</v>
      </c>
      <c r="T7" s="215"/>
      <c r="U7" s="213" t="s">
        <v>20</v>
      </c>
      <c r="V7" s="215"/>
      <c r="W7" s="213" t="s">
        <v>20</v>
      </c>
      <c r="X7" s="215"/>
      <c r="Y7" s="205"/>
      <c r="Z7" s="205"/>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206"/>
      <c r="B8" s="206"/>
      <c r="C8" s="206"/>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06"/>
      <c r="Z8" s="206"/>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ht="14.25">
      <c r="A17" s="223" t="s">
        <v>650</v>
      </c>
      <c r="B17" s="224"/>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5" customHeight="1">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5" customHeight="1">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ht="14.25">
      <c r="A146" s="223" t="s">
        <v>651</v>
      </c>
      <c r="B146" s="224"/>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450000000000003" customHeight="1">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1.099999999999994" customHeight="1">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45" customHeight="1">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45" customHeight="1">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45" customHeight="1">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349999999999994" customHeight="1">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ht="14.2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ht="14.2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ht="14.2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35" customHeight="1">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ht="14.2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ht="14.2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ht="14.2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ht="14.2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ht="14.2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ht="14.25">
      <c r="A224" s="223" t="s">
        <v>652</v>
      </c>
      <c r="B224" s="224"/>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ht="14.2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ht="14.25">
      <c r="A226" s="223" t="s">
        <v>703</v>
      </c>
      <c r="B226" s="224"/>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75" thickBot="1"/>
    <row r="228" spans="1:26" ht="14.25">
      <c r="A228" s="225" t="s">
        <v>705</v>
      </c>
      <c r="B228" s="226"/>
      <c r="C228" s="226"/>
      <c r="D228" s="226"/>
      <c r="E228" s="226"/>
      <c r="F228" s="226"/>
      <c r="G228" s="226"/>
      <c r="H228" s="226"/>
      <c r="I228" s="226"/>
      <c r="J228" s="226"/>
      <c r="K228" s="226"/>
      <c r="L228" s="226"/>
      <c r="M228" s="226"/>
      <c r="N228" s="226"/>
      <c r="O228" s="226"/>
      <c r="P228" s="226"/>
      <c r="Q228" s="226"/>
      <c r="R228" s="226"/>
      <c r="S228" s="226"/>
      <c r="T228" s="226"/>
      <c r="U228" s="226"/>
      <c r="V228" s="226"/>
      <c r="W228" s="226"/>
      <c r="X228" s="226"/>
      <c r="Y228" s="226"/>
      <c r="Z228" s="227"/>
    </row>
    <row r="229" spans="1:26" ht="14.25">
      <c r="A229" s="228"/>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30"/>
    </row>
    <row r="230" spans="1:26" ht="14.25">
      <c r="A230" s="228"/>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30"/>
    </row>
    <row r="231" spans="1:26" ht="14.25">
      <c r="A231" s="228"/>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30"/>
    </row>
    <row r="232" spans="1:26" thickBot="1">
      <c r="A232" s="231"/>
      <c r="B232" s="232"/>
      <c r="C232" s="232"/>
      <c r="D232" s="232"/>
      <c r="E232" s="232"/>
      <c r="F232" s="232"/>
      <c r="G232" s="232"/>
      <c r="H232" s="232"/>
      <c r="I232" s="232"/>
      <c r="J232" s="232"/>
      <c r="K232" s="232"/>
      <c r="L232" s="232"/>
      <c r="M232" s="232"/>
      <c r="N232" s="232"/>
      <c r="O232" s="232"/>
      <c r="P232" s="232"/>
      <c r="Q232" s="232"/>
      <c r="R232" s="232"/>
      <c r="S232" s="232"/>
      <c r="T232" s="232"/>
      <c r="U232" s="232"/>
      <c r="V232" s="232"/>
      <c r="W232" s="232"/>
      <c r="X232" s="232"/>
      <c r="Y232" s="232"/>
      <c r="Z232" s="233"/>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H226"/>
  <sheetViews>
    <sheetView topLeftCell="F223" zoomScale="60" zoomScaleNormal="60" workbookViewId="0">
      <selection activeCell="Y223" sqref="Y223"/>
    </sheetView>
  </sheetViews>
  <sheetFormatPr baseColWidth="10" defaultRowHeight="16.5"/>
  <cols>
    <col min="2" max="2" width="14.5703125" style="9" customWidth="1"/>
    <col min="3" max="3" width="32.5703125" style="22" customWidth="1"/>
    <col min="4" max="4" width="16.85546875" style="24" customWidth="1"/>
    <col min="5" max="5" width="13.140625" style="19" customWidth="1"/>
    <col min="6" max="6" width="12.85546875" style="19" customWidth="1"/>
    <col min="7" max="7" width="16.85546875" style="17" customWidth="1"/>
    <col min="8" max="8" width="13.140625" style="14" customWidth="1"/>
    <col min="9" max="9" width="23.140625" style="19" customWidth="1"/>
    <col min="10" max="10" width="13.42578125" style="19" customWidth="1"/>
    <col min="11" max="11" width="15.140625" style="19" customWidth="1"/>
    <col min="12" max="12" width="13" style="19" customWidth="1"/>
    <col min="13" max="13" width="12.85546875" style="19" customWidth="1"/>
    <col min="14" max="14" width="13.42578125" style="19" customWidth="1"/>
    <col min="15" max="15" width="16.42578125" style="19" customWidth="1"/>
    <col min="16" max="16" width="15.140625" style="19" customWidth="1"/>
    <col min="17" max="17" width="21.140625" style="61" customWidth="1"/>
    <col min="18" max="18" width="11.42578125" style="19" customWidth="1"/>
    <col min="19" max="19" width="15.140625" style="19" customWidth="1"/>
    <col min="20" max="20" width="19.140625" style="19" customWidth="1"/>
    <col min="21" max="21" width="13" style="19" customWidth="1"/>
    <col min="22" max="22" width="23.140625" style="19" customWidth="1"/>
    <col min="23" max="23" width="13.85546875" style="19" customWidth="1"/>
    <col min="24" max="24" width="15.140625" style="69" customWidth="1"/>
    <col min="25" max="25" width="13" customWidth="1"/>
    <col min="26" max="26" width="53.85546875" customWidth="1"/>
    <col min="27" max="137" width="11.42578125" style="34"/>
  </cols>
  <sheetData>
    <row r="1" spans="1:137" ht="21" hidden="1" customHeight="1">
      <c r="B1" s="246" t="s">
        <v>308</v>
      </c>
      <c r="C1" s="246"/>
      <c r="D1" s="246"/>
      <c r="E1" s="246"/>
      <c r="F1" s="246"/>
      <c r="G1" s="246"/>
      <c r="H1" s="246"/>
      <c r="I1" s="246"/>
      <c r="J1" s="246"/>
      <c r="K1" s="246"/>
      <c r="L1" s="246"/>
      <c r="M1" s="246"/>
      <c r="N1" s="246"/>
      <c r="O1" s="246"/>
      <c r="P1" s="246"/>
      <c r="Q1" s="246"/>
      <c r="R1" s="246"/>
      <c r="S1" s="246"/>
      <c r="T1" s="246"/>
      <c r="U1" s="246"/>
      <c r="V1" s="246"/>
      <c r="W1" s="246"/>
      <c r="X1" s="246"/>
      <c r="Y1" s="246"/>
      <c r="Z1" s="246"/>
    </row>
    <row r="2" spans="1:137" ht="21" hidden="1" customHeight="1">
      <c r="B2" s="246" t="s">
        <v>309</v>
      </c>
      <c r="C2" s="246"/>
      <c r="D2" s="246"/>
      <c r="E2" s="246"/>
      <c r="F2" s="246"/>
      <c r="G2" s="246"/>
      <c r="H2" s="246"/>
      <c r="I2" s="246"/>
      <c r="J2" s="246"/>
      <c r="K2" s="246"/>
      <c r="L2" s="246"/>
      <c r="M2" s="246"/>
      <c r="N2" s="246"/>
      <c r="O2" s="246"/>
      <c r="P2" s="246"/>
      <c r="Q2" s="246"/>
      <c r="R2" s="246"/>
      <c r="S2" s="246"/>
      <c r="T2" s="246"/>
      <c r="U2" s="246"/>
      <c r="V2" s="246"/>
      <c r="W2" s="246"/>
      <c r="X2" s="246"/>
      <c r="Y2" s="246"/>
      <c r="Z2" s="246"/>
    </row>
    <row r="3" spans="1:137" ht="21" hidden="1" customHeight="1">
      <c r="B3" s="246" t="s">
        <v>310</v>
      </c>
      <c r="C3" s="246"/>
      <c r="D3" s="246"/>
      <c r="E3" s="246"/>
      <c r="F3" s="246"/>
      <c r="G3" s="246"/>
      <c r="H3" s="246"/>
      <c r="I3" s="246"/>
      <c r="J3" s="246"/>
      <c r="K3" s="246"/>
      <c r="L3" s="246"/>
      <c r="M3" s="246"/>
      <c r="N3" s="246"/>
      <c r="O3" s="246"/>
      <c r="P3" s="246"/>
      <c r="Q3" s="246"/>
      <c r="R3" s="246"/>
      <c r="S3" s="246"/>
      <c r="T3" s="246"/>
      <c r="U3" s="246"/>
      <c r="V3" s="246"/>
      <c r="W3" s="246"/>
      <c r="X3" s="246"/>
      <c r="Y3" s="246"/>
      <c r="Z3" s="246"/>
    </row>
    <row r="4" spans="1:137" ht="21.75" hidden="1" customHeight="1" thickBot="1">
      <c r="B4" s="247" t="s">
        <v>313</v>
      </c>
      <c r="C4" s="247"/>
      <c r="D4" s="247"/>
      <c r="E4" s="247"/>
      <c r="F4" s="247"/>
      <c r="G4" s="247"/>
      <c r="H4" s="247"/>
      <c r="I4" s="247"/>
      <c r="J4" s="247"/>
      <c r="K4" s="247"/>
      <c r="L4" s="247"/>
      <c r="M4" s="247"/>
      <c r="N4" s="247"/>
      <c r="O4" s="247"/>
      <c r="P4" s="247"/>
      <c r="Q4" s="247"/>
      <c r="R4" s="247"/>
      <c r="S4" s="247"/>
      <c r="T4" s="247"/>
      <c r="U4" s="247"/>
      <c r="V4" s="247"/>
      <c r="W4" s="247"/>
      <c r="X4" s="247"/>
      <c r="Y4" s="247"/>
      <c r="Z4" s="247"/>
    </row>
    <row r="5" spans="1:137" s="1" customFormat="1" ht="32.25" customHeight="1" thickBot="1">
      <c r="B5" s="248" t="s">
        <v>3</v>
      </c>
      <c r="C5" s="251" t="s">
        <v>2</v>
      </c>
      <c r="D5" s="252"/>
      <c r="E5" s="251" t="s">
        <v>18</v>
      </c>
      <c r="F5" s="255"/>
      <c r="G5" s="255"/>
      <c r="H5" s="255"/>
      <c r="I5" s="255"/>
      <c r="J5" s="255"/>
      <c r="K5" s="255"/>
      <c r="L5" s="252"/>
      <c r="M5" s="242" t="s">
        <v>19</v>
      </c>
      <c r="N5" s="257"/>
      <c r="O5" s="257"/>
      <c r="P5" s="257"/>
      <c r="Q5" s="257"/>
      <c r="R5" s="257"/>
      <c r="S5" s="257"/>
      <c r="T5" s="257"/>
      <c r="U5" s="257"/>
      <c r="V5" s="257"/>
      <c r="W5" s="257"/>
      <c r="X5" s="257"/>
      <c r="Y5" s="243"/>
      <c r="Z5" s="248"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c r="B6" s="249"/>
      <c r="C6" s="253"/>
      <c r="D6" s="254"/>
      <c r="E6" s="253"/>
      <c r="F6" s="256"/>
      <c r="G6" s="256"/>
      <c r="H6" s="256"/>
      <c r="I6" s="256"/>
      <c r="J6" s="256"/>
      <c r="K6" s="256"/>
      <c r="L6" s="254"/>
      <c r="M6" s="258" t="s">
        <v>15</v>
      </c>
      <c r="N6" s="259"/>
      <c r="O6" s="259"/>
      <c r="P6" s="259"/>
      <c r="Q6" s="259"/>
      <c r="R6" s="259"/>
      <c r="S6" s="260"/>
      <c r="T6" s="242" t="s">
        <v>16</v>
      </c>
      <c r="U6" s="243"/>
      <c r="V6" s="242" t="s">
        <v>6</v>
      </c>
      <c r="W6" s="243"/>
      <c r="X6" s="261" t="s">
        <v>17</v>
      </c>
      <c r="Y6" s="262"/>
      <c r="Z6" s="249"/>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c r="B7" s="249"/>
      <c r="C7" s="263" t="s">
        <v>25</v>
      </c>
      <c r="D7" s="248" t="s">
        <v>26</v>
      </c>
      <c r="E7" s="244" t="s">
        <v>15</v>
      </c>
      <c r="F7" s="245"/>
      <c r="G7" s="242" t="s">
        <v>16</v>
      </c>
      <c r="H7" s="243"/>
      <c r="I7" s="242" t="s">
        <v>6</v>
      </c>
      <c r="J7" s="243"/>
      <c r="K7" s="244" t="s">
        <v>17</v>
      </c>
      <c r="L7" s="245"/>
      <c r="M7" s="235" t="s">
        <v>22</v>
      </c>
      <c r="N7" s="236"/>
      <c r="O7" s="235" t="s">
        <v>21</v>
      </c>
      <c r="P7" s="236"/>
      <c r="Q7" s="56" t="s">
        <v>298</v>
      </c>
      <c r="R7" s="237" t="s">
        <v>23</v>
      </c>
      <c r="S7" s="238"/>
      <c r="T7" s="239" t="s">
        <v>20</v>
      </c>
      <c r="U7" s="240"/>
      <c r="V7" s="239" t="s">
        <v>20</v>
      </c>
      <c r="W7" s="240"/>
      <c r="X7" s="239" t="s">
        <v>20</v>
      </c>
      <c r="Y7" s="241"/>
      <c r="Z7" s="249"/>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c r="B8" s="250"/>
      <c r="C8" s="264"/>
      <c r="D8" s="250"/>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50"/>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9.5">
      <c r="A9" s="49" t="s">
        <v>653</v>
      </c>
      <c r="B9" s="234" t="s">
        <v>314</v>
      </c>
      <c r="C9" s="234"/>
      <c r="D9" s="234"/>
      <c r="E9" s="234"/>
      <c r="F9" s="234"/>
      <c r="G9" s="234"/>
      <c r="H9" s="234"/>
      <c r="I9" s="234"/>
      <c r="J9" s="234"/>
      <c r="K9" s="234"/>
      <c r="L9" s="234"/>
      <c r="M9" s="234"/>
      <c r="N9" s="234"/>
      <c r="O9" s="234"/>
      <c r="P9" s="234"/>
      <c r="Q9" s="234"/>
      <c r="R9" s="234"/>
      <c r="S9" s="234"/>
      <c r="T9" s="234"/>
      <c r="U9" s="234"/>
      <c r="V9" s="234"/>
      <c r="W9" s="234"/>
      <c r="X9" s="234"/>
      <c r="Y9" s="234"/>
      <c r="Z9" s="234"/>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33">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33">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33">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9.5">
      <c r="A18" s="49" t="s">
        <v>654</v>
      </c>
      <c r="B18" s="234" t="s">
        <v>315</v>
      </c>
      <c r="C18" s="234"/>
      <c r="D18" s="234"/>
      <c r="E18" s="234"/>
      <c r="F18" s="234"/>
      <c r="G18" s="234"/>
      <c r="H18" s="234"/>
      <c r="I18" s="234"/>
      <c r="J18" s="234"/>
      <c r="K18" s="234"/>
      <c r="L18" s="234"/>
      <c r="M18" s="234"/>
      <c r="N18" s="234"/>
      <c r="O18" s="234"/>
      <c r="P18" s="234"/>
      <c r="Q18" s="234"/>
      <c r="R18" s="234"/>
      <c r="S18" s="234"/>
      <c r="T18" s="234"/>
      <c r="U18" s="234"/>
      <c r="V18" s="234"/>
      <c r="W18" s="234"/>
      <c r="X18" s="234"/>
      <c r="Y18" s="234"/>
      <c r="Z18" s="234"/>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33">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9.5">
      <c r="A147" s="78" t="s">
        <v>654</v>
      </c>
      <c r="B147" s="234" t="s">
        <v>316</v>
      </c>
      <c r="C147" s="234"/>
      <c r="D147" s="234"/>
      <c r="E147" s="234"/>
      <c r="F147" s="234"/>
      <c r="G147" s="234"/>
      <c r="H147" s="234"/>
      <c r="I147" s="234"/>
      <c r="J147" s="234"/>
      <c r="K147" s="234"/>
      <c r="L147" s="234"/>
      <c r="M147" s="234"/>
      <c r="N147" s="234"/>
      <c r="O147" s="234"/>
      <c r="P147" s="234"/>
      <c r="Q147" s="234"/>
      <c r="R147" s="234"/>
      <c r="S147" s="234"/>
      <c r="T147" s="234"/>
      <c r="U147" s="234"/>
      <c r="V147" s="234"/>
      <c r="W147" s="234"/>
      <c r="X147" s="234"/>
      <c r="Y147" s="234"/>
      <c r="Z147" s="234"/>
    </row>
    <row r="148" spans="1:138" ht="36.75" customHeight="1">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33">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33">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33">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33">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33">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33">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33">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33">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33">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33">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33">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33">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33">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ht="33">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33">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33">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33">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33">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ht="33">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ht="33">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Grisell Ivonne Garcia Mendez</cp:lastModifiedBy>
  <cp:lastPrinted>2023-04-25T22:26:06Z</cp:lastPrinted>
  <dcterms:created xsi:type="dcterms:W3CDTF">2018-05-16T17:12:28Z</dcterms:created>
  <dcterms:modified xsi:type="dcterms:W3CDTF">2024-11-11T23:44:45Z</dcterms:modified>
</cp:coreProperties>
</file>