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85B18406-A45D-4F96-B02E-B736B9B5E960}" xr6:coauthVersionLast="47" xr6:coauthVersionMax="47" xr10:uidLastSave="{00000000-0000-0000-0000-000000000000}"/>
  <bookViews>
    <workbookView xWindow="-108" yWindow="-108" windowWidth="23256" windowHeight="12456" xr2:uid="{EBFB7BAB-0E08-4387-AA8F-E854FB3CAEA9}"/>
  </bookViews>
  <sheets>
    <sheet name="Gtos por Cat  Programatica" sheetId="1" r:id="rId1"/>
  </sheets>
  <externalReferences>
    <externalReference r:id="rId2"/>
  </externalReferences>
  <definedNames>
    <definedName name="_xlnm.Print_Area" localSheetId="0">'Gtos por Cat  Programatica'!$A$2:$J$40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1" l="1"/>
  <c r="H24" i="1"/>
  <c r="F24" i="1"/>
  <c r="E24" i="1"/>
  <c r="G24" i="1" s="1"/>
  <c r="J24" i="1" s="1"/>
  <c r="I23" i="1"/>
  <c r="I22" i="1" s="1"/>
  <c r="I9" i="1" s="1"/>
  <c r="I40" i="1" s="1"/>
  <c r="H23" i="1"/>
  <c r="H22" i="1" s="1"/>
  <c r="H9" i="1" s="1"/>
  <c r="H40" i="1" s="1"/>
  <c r="G23" i="1"/>
  <c r="F23" i="1"/>
  <c r="E23" i="1"/>
  <c r="F22" i="1"/>
  <c r="F9" i="1" s="1"/>
  <c r="F40" i="1" s="1"/>
  <c r="E22" i="1"/>
  <c r="E9" i="1" s="1"/>
  <c r="E40" i="1" s="1"/>
  <c r="B5" i="1"/>
  <c r="G22" i="1" l="1"/>
  <c r="G9" i="1" s="1"/>
  <c r="G40" i="1" s="1"/>
  <c r="J23" i="1"/>
  <c r="J22" i="1" s="1"/>
  <c r="J9" i="1" s="1"/>
  <c r="J40" i="1" s="1"/>
</calcChain>
</file>

<file path=xl/sharedStrings.xml><?xml version="1.0" encoding="utf-8"?>
<sst xmlns="http://schemas.openxmlformats.org/spreadsheetml/2006/main" count="44" uniqueCount="44">
  <si>
    <t>Cuenta Pública 2019</t>
  </si>
  <si>
    <t>Poder Ejecutivo</t>
  </si>
  <si>
    <t>Gasto por Categoría Programática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</si>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</sst>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164" fontId="2" fillId="2" borderId="1" xfId="1" applyNumberFormat="1" applyFont="1" applyFill="1" applyBorder="1" applyAlignment="1" applyProtection="1">
      <alignment horizontal="center"/>
    </xf>
    <xf numFmtId="164" fontId="2" fillId="2" borderId="2" xfId="1" applyNumberFormat="1" applyFont="1" applyFill="1" applyBorder="1" applyAlignment="1" applyProtection="1">
      <alignment horizontal="center"/>
    </xf>
    <xf numFmtId="164" fontId="2" fillId="2" borderId="3" xfId="1" applyNumberFormat="1" applyFont="1" applyFill="1" applyBorder="1" applyAlignment="1" applyProtection="1">
      <alignment horizontal="center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0" xfId="1" applyNumberFormat="1" applyFont="1" applyFill="1" applyBorder="1" applyAlignment="1" applyProtection="1">
      <alignment horizontal="center"/>
      <protection locked="0"/>
    </xf>
    <xf numFmtId="164" fontId="2" fillId="2" borderId="5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</xf>
    <xf numFmtId="164" fontId="2" fillId="2" borderId="0" xfId="1" applyNumberFormat="1" applyFont="1" applyFill="1" applyBorder="1" applyAlignment="1" applyProtection="1">
      <alignment horizontal="center"/>
    </xf>
    <xf numFmtId="164" fontId="2" fillId="2" borderId="5" xfId="1" applyNumberFormat="1" applyFont="1" applyFill="1" applyBorder="1" applyAlignment="1" applyProtection="1">
      <alignment horizontal="center"/>
    </xf>
    <xf numFmtId="164" fontId="3" fillId="2" borderId="6" xfId="1" applyNumberFormat="1" applyFont="1" applyFill="1" applyBorder="1" applyAlignment="1" applyProtection="1">
      <alignment horizontal="center" vertical="center"/>
    </xf>
    <xf numFmtId="164" fontId="3" fillId="2" borderId="7" xfId="1" applyNumberFormat="1" applyFont="1" applyFill="1" applyBorder="1" applyAlignment="1" applyProtection="1">
      <alignment horizontal="center" vertical="center"/>
    </xf>
    <xf numFmtId="164" fontId="3" fillId="2" borderId="8" xfId="1" applyNumberFormat="1" applyFont="1" applyFill="1" applyBorder="1" applyAlignment="1" applyProtection="1">
      <alignment horizontal="center"/>
    </xf>
    <xf numFmtId="164" fontId="3" fillId="2" borderId="9" xfId="1" applyNumberFormat="1" applyFont="1" applyFill="1" applyBorder="1" applyAlignment="1" applyProtection="1">
      <alignment horizontal="center"/>
    </xf>
    <xf numFmtId="164" fontId="3" fillId="2" borderId="10" xfId="1" applyNumberFormat="1" applyFont="1" applyFill="1" applyBorder="1" applyAlignment="1" applyProtection="1">
      <alignment horizontal="center"/>
    </xf>
    <xf numFmtId="164" fontId="3" fillId="2" borderId="11" xfId="1" applyNumberFormat="1" applyFont="1" applyFill="1" applyBorder="1" applyAlignment="1" applyProtection="1">
      <alignment horizontal="center" vertical="center"/>
    </xf>
    <xf numFmtId="164" fontId="3" fillId="2" borderId="12" xfId="1" applyNumberFormat="1" applyFont="1" applyFill="1" applyBorder="1" applyAlignment="1" applyProtection="1">
      <alignment horizontal="center" vertical="center"/>
    </xf>
    <xf numFmtId="164" fontId="3" fillId="2" borderId="0" xfId="1" applyNumberFormat="1" applyFont="1" applyFill="1" applyBorder="1" applyAlignment="1" applyProtection="1">
      <alignment horizontal="center" vertical="center"/>
    </xf>
    <xf numFmtId="43" fontId="3" fillId="2" borderId="11" xfId="1" applyFont="1" applyFill="1" applyBorder="1" applyAlignment="1" applyProtection="1">
      <alignment horizontal="center"/>
    </xf>
    <xf numFmtId="43" fontId="3" fillId="2" borderId="11" xfId="1" applyFont="1" applyFill="1" applyBorder="1" applyAlignment="1" applyProtection="1">
      <alignment horizontal="center" vertical="center"/>
    </xf>
    <xf numFmtId="164" fontId="3" fillId="2" borderId="11" xfId="1" applyNumberFormat="1" applyFont="1" applyFill="1" applyBorder="1" applyAlignment="1" applyProtection="1">
      <alignment horizontal="center" vertical="center"/>
    </xf>
    <xf numFmtId="164" fontId="3" fillId="2" borderId="6" xfId="1" applyNumberFormat="1" applyFont="1" applyFill="1" applyBorder="1" applyAlignment="1" applyProtection="1">
      <alignment horizontal="center" vertical="center"/>
    </xf>
    <xf numFmtId="164" fontId="3" fillId="2" borderId="13" xfId="1" applyNumberFormat="1" applyFont="1" applyFill="1" applyBorder="1" applyAlignment="1" applyProtection="1">
      <alignment horizontal="center" vertical="center"/>
    </xf>
    <xf numFmtId="164" fontId="3" fillId="2" borderId="14" xfId="1" applyNumberFormat="1" applyFont="1" applyFill="1" applyBorder="1" applyAlignment="1" applyProtection="1">
      <alignment horizontal="center" vertical="center"/>
    </xf>
    <xf numFmtId="164" fontId="3" fillId="2" borderId="15" xfId="1" applyNumberFormat="1" applyFont="1" applyFill="1" applyBorder="1" applyAlignment="1" applyProtection="1">
      <alignment horizontal="center" vertical="center"/>
    </xf>
    <xf numFmtId="165" fontId="3" fillId="2" borderId="16" xfId="1" applyNumberFormat="1" applyFont="1" applyFill="1" applyBorder="1" applyAlignment="1" applyProtection="1">
      <alignment horizontal="center"/>
    </xf>
    <xf numFmtId="164" fontId="3" fillId="2" borderId="16" xfId="1" applyNumberFormat="1" applyFont="1" applyFill="1" applyBorder="1" applyAlignment="1" applyProtection="1">
      <alignment horizontal="center"/>
    </xf>
    <xf numFmtId="164" fontId="3" fillId="2" borderId="14" xfId="1" applyNumberFormat="1" applyFont="1" applyFill="1" applyBorder="1" applyAlignment="1" applyProtection="1">
      <alignment horizontal="center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4" fontId="5" fillId="0" borderId="17" xfId="1" applyNumberFormat="1" applyFont="1" applyFill="1" applyBorder="1" applyAlignment="1">
      <alignment vertical="center" wrapText="1"/>
    </xf>
    <xf numFmtId="4" fontId="5" fillId="0" borderId="17" xfId="0" applyNumberFormat="1" applyFont="1" applyBorder="1" applyAlignment="1">
      <alignment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4" fontId="5" fillId="0" borderId="17" xfId="1" applyNumberFormat="1" applyFont="1" applyFill="1" applyBorder="1" applyAlignment="1" applyProtection="1">
      <alignment horizontal="right" vertical="center" wrapText="1"/>
    </xf>
    <xf numFmtId="4" fontId="5" fillId="0" borderId="17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justify" vertical="center" wrapText="1"/>
    </xf>
    <xf numFmtId="0" fontId="4" fillId="0" borderId="17" xfId="0" applyFont="1" applyBorder="1" applyAlignment="1">
      <alignment horizontal="justify" vertical="center" wrapText="1"/>
    </xf>
    <xf numFmtId="4" fontId="4" fillId="0" borderId="17" xfId="1" applyNumberFormat="1" applyFont="1" applyFill="1" applyBorder="1" applyAlignment="1" applyProtection="1">
      <alignment horizontal="right" vertical="center" wrapText="1"/>
      <protection locked="0"/>
    </xf>
    <xf numFmtId="4" fontId="6" fillId="3" borderId="13" xfId="0" applyNumberFormat="1" applyFont="1" applyFill="1" applyBorder="1" applyAlignment="1">
      <alignment horizontal="right" vertical="center" wrapText="1"/>
    </xf>
    <xf numFmtId="4" fontId="4" fillId="0" borderId="13" xfId="0" applyNumberFormat="1" applyFont="1" applyBorder="1" applyAlignment="1" applyProtection="1">
      <alignment horizontal="right" vertical="center" wrapText="1"/>
      <protection locked="0"/>
    </xf>
    <xf numFmtId="4" fontId="4" fillId="3" borderId="13" xfId="0" applyNumberFormat="1" applyFont="1" applyFill="1" applyBorder="1" applyAlignment="1">
      <alignment horizontal="right" vertical="center" wrapText="1"/>
    </xf>
    <xf numFmtId="0" fontId="4" fillId="0" borderId="14" xfId="0" applyFont="1" applyBorder="1" applyAlignment="1">
      <alignment horizontal="justify" vertical="center" wrapText="1"/>
    </xf>
    <xf numFmtId="0" fontId="4" fillId="0" borderId="15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4" fontId="4" fillId="0" borderId="18" xfId="1" applyNumberFormat="1" applyFont="1" applyFill="1" applyBorder="1" applyAlignment="1">
      <alignment horizontal="right" vertical="center" wrapText="1"/>
    </xf>
    <xf numFmtId="4" fontId="4" fillId="0" borderId="16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left" vertical="center" wrapText="1" indent="3"/>
    </xf>
    <xf numFmtId="0" fontId="5" fillId="0" borderId="10" xfId="0" applyFont="1" applyBorder="1" applyAlignment="1">
      <alignment horizontal="left" vertical="center" wrapText="1" indent="3"/>
    </xf>
    <xf numFmtId="4" fontId="5" fillId="0" borderId="16" xfId="1" applyNumberFormat="1" applyFont="1" applyFill="1" applyBorder="1" applyAlignment="1" applyProtection="1">
      <alignment horizontal="right" vertical="center" wrapText="1"/>
    </xf>
    <xf numFmtId="4" fontId="5" fillId="0" borderId="16" xfId="0" applyNumberFormat="1" applyFont="1" applyBorder="1" applyAlignment="1">
      <alignment horizontal="right" vertical="center" wrapText="1"/>
    </xf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7%20Para%20pagina/4to%20Trim/4%20Informaci&#243;n%20Presupuestaria%20diciembre%20me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/>
      <sheetData sheetId="1"/>
      <sheetData sheetId="2"/>
      <sheetData sheetId="3"/>
      <sheetData sheetId="4">
        <row r="5">
          <cell r="B5" t="str">
            <v>Del 01 de enero al 31 de diciembre del 2024</v>
          </cell>
        </row>
        <row r="12">
          <cell r="D12">
            <v>35724593</v>
          </cell>
          <cell r="E12">
            <v>4540328.1400000006</v>
          </cell>
          <cell r="G12">
            <v>40259937.719999999</v>
          </cell>
          <cell r="H12">
            <v>37981761.009999998</v>
          </cell>
        </row>
        <row r="14">
          <cell r="D14">
            <v>75237638</v>
          </cell>
          <cell r="E14">
            <v>-4595081.57</v>
          </cell>
          <cell r="G14">
            <v>70642556.430000007</v>
          </cell>
          <cell r="H14">
            <v>70114259.060000002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38942-23C4-402F-B191-9DC1E628838A}">
  <sheetPr>
    <tabColor rgb="FF92D050"/>
    <pageSetUpPr fitToPage="1"/>
  </sheetPr>
  <dimension ref="B2:J41"/>
  <sheetViews>
    <sheetView tabSelected="1" zoomScale="85" zoomScaleNormal="85" workbookViewId="0">
      <selection activeCell="P47" sqref="P47"/>
    </sheetView>
  </sheetViews>
  <sheetFormatPr baseColWidth="10" defaultColWidth="11.44140625" defaultRowHeight="14.4" x14ac:dyDescent="0.3"/>
  <cols>
    <col min="1" max="1" width="3.6640625" customWidth="1"/>
    <col min="2" max="2" width="13.88671875" customWidth="1"/>
    <col min="3" max="3" width="15.33203125" customWidth="1"/>
    <col min="4" max="4" width="40.5546875" customWidth="1"/>
    <col min="5" max="5" width="12.33203125" style="54" bestFit="1" customWidth="1"/>
    <col min="6" max="6" width="11.6640625" style="54" bestFit="1" customWidth="1"/>
    <col min="7" max="7" width="12.5546875" customWidth="1"/>
    <col min="8" max="9" width="12.33203125" bestFit="1" customWidth="1"/>
    <col min="10" max="10" width="12.88671875" bestFit="1" customWidth="1"/>
  </cols>
  <sheetData>
    <row r="2" spans="2:10" x14ac:dyDescent="0.3">
      <c r="B2" s="1" t="s">
        <v>0</v>
      </c>
      <c r="C2" s="2"/>
      <c r="D2" s="2"/>
      <c r="E2" s="2"/>
      <c r="F2" s="2"/>
      <c r="G2" s="2"/>
      <c r="H2" s="2"/>
      <c r="I2" s="2"/>
      <c r="J2" s="3"/>
    </row>
    <row r="3" spans="2:10" x14ac:dyDescent="0.3">
      <c r="B3" s="4" t="s">
        <v>1</v>
      </c>
      <c r="C3" s="5"/>
      <c r="D3" s="5"/>
      <c r="E3" s="5"/>
      <c r="F3" s="5"/>
      <c r="G3" s="5"/>
      <c r="H3" s="5"/>
      <c r="I3" s="5"/>
      <c r="J3" s="6"/>
    </row>
    <row r="4" spans="2:10" x14ac:dyDescent="0.3">
      <c r="B4" s="7" t="s">
        <v>2</v>
      </c>
      <c r="C4" s="8"/>
      <c r="D4" s="8"/>
      <c r="E4" s="8"/>
      <c r="F4" s="8"/>
      <c r="G4" s="8"/>
      <c r="H4" s="8"/>
      <c r="I4" s="8"/>
      <c r="J4" s="9"/>
    </row>
    <row r="5" spans="2:10" x14ac:dyDescent="0.3">
      <c r="B5" s="7" t="str">
        <f>+'[1]Clasific Funcional'!B5:I5</f>
        <v>Del 01 de enero al 31 de diciembre del 2024</v>
      </c>
      <c r="C5" s="8"/>
      <c r="D5" s="8"/>
      <c r="E5" s="8"/>
      <c r="F5" s="8"/>
      <c r="G5" s="8"/>
      <c r="H5" s="8"/>
      <c r="I5" s="8"/>
      <c r="J5" s="9"/>
    </row>
    <row r="6" spans="2:10" x14ac:dyDescent="0.3">
      <c r="B6" s="10" t="s">
        <v>3</v>
      </c>
      <c r="C6" s="11"/>
      <c r="D6" s="11"/>
      <c r="E6" s="12" t="s">
        <v>4</v>
      </c>
      <c r="F6" s="13"/>
      <c r="G6" s="13"/>
      <c r="H6" s="13"/>
      <c r="I6" s="14"/>
      <c r="J6" s="15" t="s">
        <v>5</v>
      </c>
    </row>
    <row r="7" spans="2:10" x14ac:dyDescent="0.3">
      <c r="B7" s="16"/>
      <c r="C7" s="17"/>
      <c r="D7" s="17"/>
      <c r="E7" s="18" t="s">
        <v>6</v>
      </c>
      <c r="F7" s="19" t="s">
        <v>7</v>
      </c>
      <c r="G7" s="20" t="s">
        <v>8</v>
      </c>
      <c r="H7" s="20" t="s">
        <v>9</v>
      </c>
      <c r="I7" s="21" t="s">
        <v>10</v>
      </c>
      <c r="J7" s="22"/>
    </row>
    <row r="8" spans="2:10" x14ac:dyDescent="0.3">
      <c r="B8" s="23"/>
      <c r="C8" s="24"/>
      <c r="D8" s="24"/>
      <c r="E8" s="25">
        <v>1</v>
      </c>
      <c r="F8" s="25">
        <v>2</v>
      </c>
      <c r="G8" s="26" t="s">
        <v>11</v>
      </c>
      <c r="H8" s="26">
        <v>4</v>
      </c>
      <c r="I8" s="27">
        <v>5</v>
      </c>
      <c r="J8" s="26" t="s">
        <v>12</v>
      </c>
    </row>
    <row r="9" spans="2:10" x14ac:dyDescent="0.3">
      <c r="B9" s="28" t="s">
        <v>13</v>
      </c>
      <c r="C9" s="29"/>
      <c r="D9" s="30"/>
      <c r="E9" s="31">
        <f>+E10+E13+E22+E26+E29+E34</f>
        <v>110962231</v>
      </c>
      <c r="F9" s="31">
        <f t="shared" ref="F9:J9" si="0">+F10+F13+F22+F26+F29+F34</f>
        <v>-54753.429999999702</v>
      </c>
      <c r="G9" s="32">
        <f t="shared" si="0"/>
        <v>110907477.57000001</v>
      </c>
      <c r="H9" s="32">
        <f t="shared" si="0"/>
        <v>110902494.15000001</v>
      </c>
      <c r="I9" s="32">
        <f t="shared" si="0"/>
        <v>108096020.06999999</v>
      </c>
      <c r="J9" s="32">
        <f t="shared" si="0"/>
        <v>4983.4200000017881</v>
      </c>
    </row>
    <row r="10" spans="2:10" ht="22.5" customHeight="1" x14ac:dyDescent="0.3">
      <c r="B10" s="33"/>
      <c r="C10" s="34" t="s">
        <v>14</v>
      </c>
      <c r="D10" s="35"/>
      <c r="E10" s="36">
        <v>0</v>
      </c>
      <c r="F10" s="36">
        <v>0</v>
      </c>
      <c r="G10" s="37">
        <v>0</v>
      </c>
      <c r="H10" s="37">
        <v>0</v>
      </c>
      <c r="I10" s="37">
        <v>0</v>
      </c>
      <c r="J10" s="37">
        <v>0</v>
      </c>
    </row>
    <row r="11" spans="2:10" x14ac:dyDescent="0.3">
      <c r="B11" s="33"/>
      <c r="C11" s="38"/>
      <c r="D11" s="39" t="s">
        <v>15</v>
      </c>
      <c r="E11" s="40"/>
      <c r="F11" s="40"/>
      <c r="G11" s="41">
        <v>0</v>
      </c>
      <c r="H11" s="42"/>
      <c r="I11" s="42"/>
      <c r="J11" s="43">
        <v>0</v>
      </c>
    </row>
    <row r="12" spans="2:10" x14ac:dyDescent="0.3">
      <c r="B12" s="33"/>
      <c r="C12" s="38"/>
      <c r="D12" s="39" t="s">
        <v>16</v>
      </c>
      <c r="E12" s="40"/>
      <c r="F12" s="40"/>
      <c r="G12" s="41">
        <v>0</v>
      </c>
      <c r="H12" s="42"/>
      <c r="I12" s="42"/>
      <c r="J12" s="43">
        <v>0</v>
      </c>
    </row>
    <row r="13" spans="2:10" x14ac:dyDescent="0.3">
      <c r="B13" s="33"/>
      <c r="C13" s="34" t="s">
        <v>17</v>
      </c>
      <c r="D13" s="35"/>
      <c r="E13" s="36">
        <v>0</v>
      </c>
      <c r="F13" s="36">
        <v>0</v>
      </c>
      <c r="G13" s="37">
        <v>0</v>
      </c>
      <c r="H13" s="37">
        <v>0</v>
      </c>
      <c r="I13" s="37">
        <v>0</v>
      </c>
      <c r="J13" s="37">
        <v>0</v>
      </c>
    </row>
    <row r="14" spans="2:10" x14ac:dyDescent="0.3">
      <c r="B14" s="33"/>
      <c r="C14" s="38"/>
      <c r="D14" s="39" t="s">
        <v>18</v>
      </c>
      <c r="E14" s="40"/>
      <c r="F14" s="40"/>
      <c r="G14" s="41">
        <v>0</v>
      </c>
      <c r="H14" s="42"/>
      <c r="I14" s="42"/>
      <c r="J14" s="43">
        <v>0</v>
      </c>
    </row>
    <row r="15" spans="2:10" x14ac:dyDescent="0.3">
      <c r="B15" s="33"/>
      <c r="C15" s="38"/>
      <c r="D15" s="39" t="s">
        <v>19</v>
      </c>
      <c r="E15" s="40"/>
      <c r="F15" s="40"/>
      <c r="G15" s="41">
        <v>0</v>
      </c>
      <c r="H15" s="42"/>
      <c r="I15" s="42"/>
      <c r="J15" s="43">
        <v>0</v>
      </c>
    </row>
    <row r="16" spans="2:10" ht="22.8" x14ac:dyDescent="0.3">
      <c r="B16" s="33"/>
      <c r="C16" s="38"/>
      <c r="D16" s="39" t="s">
        <v>20</v>
      </c>
      <c r="E16" s="40"/>
      <c r="F16" s="40"/>
      <c r="G16" s="41">
        <v>0</v>
      </c>
      <c r="H16" s="42"/>
      <c r="I16" s="42"/>
      <c r="J16" s="43">
        <v>0</v>
      </c>
    </row>
    <row r="17" spans="2:10" x14ac:dyDescent="0.3">
      <c r="B17" s="33"/>
      <c r="C17" s="38"/>
      <c r="D17" s="39" t="s">
        <v>21</v>
      </c>
      <c r="E17" s="40"/>
      <c r="F17" s="40"/>
      <c r="G17" s="41">
        <v>0</v>
      </c>
      <c r="H17" s="42"/>
      <c r="I17" s="42"/>
      <c r="J17" s="43">
        <v>0</v>
      </c>
    </row>
    <row r="18" spans="2:10" x14ac:dyDescent="0.3">
      <c r="B18" s="33"/>
      <c r="C18" s="38"/>
      <c r="D18" s="39" t="s">
        <v>22</v>
      </c>
      <c r="E18" s="40"/>
      <c r="F18" s="40"/>
      <c r="G18" s="41">
        <v>0</v>
      </c>
      <c r="H18" s="42"/>
      <c r="I18" s="42"/>
      <c r="J18" s="43">
        <v>0</v>
      </c>
    </row>
    <row r="19" spans="2:10" ht="22.8" x14ac:dyDescent="0.3">
      <c r="B19" s="33"/>
      <c r="C19" s="38"/>
      <c r="D19" s="39" t="s">
        <v>23</v>
      </c>
      <c r="E19" s="40"/>
      <c r="F19" s="40"/>
      <c r="G19" s="41">
        <v>0</v>
      </c>
      <c r="H19" s="42"/>
      <c r="I19" s="42"/>
      <c r="J19" s="43">
        <v>0</v>
      </c>
    </row>
    <row r="20" spans="2:10" x14ac:dyDescent="0.3">
      <c r="B20" s="33"/>
      <c r="C20" s="38"/>
      <c r="D20" s="39" t="s">
        <v>24</v>
      </c>
      <c r="E20" s="40"/>
      <c r="F20" s="40"/>
      <c r="G20" s="41">
        <v>0</v>
      </c>
      <c r="H20" s="42"/>
      <c r="I20" s="42"/>
      <c r="J20" s="43">
        <v>0</v>
      </c>
    </row>
    <row r="21" spans="2:10" x14ac:dyDescent="0.3">
      <c r="B21" s="33"/>
      <c r="C21" s="38"/>
      <c r="D21" s="39" t="s">
        <v>25</v>
      </c>
      <c r="E21" s="40"/>
      <c r="F21" s="40"/>
      <c r="G21" s="41">
        <v>0</v>
      </c>
      <c r="H21" s="42"/>
      <c r="I21" s="42"/>
      <c r="J21" s="43">
        <v>0</v>
      </c>
    </row>
    <row r="22" spans="2:10" x14ac:dyDescent="0.3">
      <c r="B22" s="33"/>
      <c r="C22" s="34" t="s">
        <v>26</v>
      </c>
      <c r="D22" s="35"/>
      <c r="E22" s="36">
        <f>SUM(E23:E25)</f>
        <v>110962231</v>
      </c>
      <c r="F22" s="36">
        <f t="shared" ref="F22:J22" si="1">SUM(F23:F25)</f>
        <v>-54753.429999999702</v>
      </c>
      <c r="G22" s="37">
        <f t="shared" si="1"/>
        <v>110907477.57000001</v>
      </c>
      <c r="H22" s="37">
        <f t="shared" si="1"/>
        <v>110902494.15000001</v>
      </c>
      <c r="I22" s="37">
        <f t="shared" si="1"/>
        <v>108096020.06999999</v>
      </c>
      <c r="J22" s="37">
        <f t="shared" si="1"/>
        <v>4983.4200000017881</v>
      </c>
    </row>
    <row r="23" spans="2:10" ht="24" customHeight="1" x14ac:dyDescent="0.3">
      <c r="B23" s="33"/>
      <c r="C23" s="38"/>
      <c r="D23" s="38" t="s">
        <v>27</v>
      </c>
      <c r="E23" s="40">
        <f>+'[1]Clasific Funcional'!D12</f>
        <v>35724593</v>
      </c>
      <c r="F23" s="40">
        <f>+'[1]Clasific Funcional'!E12</f>
        <v>4540328.1400000006</v>
      </c>
      <c r="G23" s="41">
        <f>+E23+F23</f>
        <v>40264921.140000001</v>
      </c>
      <c r="H23" s="42">
        <f>+'[1]Clasific Funcional'!G12</f>
        <v>40259937.719999999</v>
      </c>
      <c r="I23" s="42">
        <f>+'[1]Clasific Funcional'!H12</f>
        <v>37981761.009999998</v>
      </c>
      <c r="J23" s="43">
        <f>+G23-H23</f>
        <v>4983.4200000017881</v>
      </c>
    </row>
    <row r="24" spans="2:10" ht="28.2" customHeight="1" x14ac:dyDescent="0.3">
      <c r="B24" s="33"/>
      <c r="C24" s="38"/>
      <c r="D24" s="38" t="s">
        <v>28</v>
      </c>
      <c r="E24" s="40">
        <f>+'[1]Clasific Funcional'!D14</f>
        <v>75237638</v>
      </c>
      <c r="F24" s="40">
        <f>+'[1]Clasific Funcional'!E14</f>
        <v>-4595081.57</v>
      </c>
      <c r="G24" s="41">
        <f>+E24+F24</f>
        <v>70642556.430000007</v>
      </c>
      <c r="H24" s="42">
        <f>+'[1]Clasific Funcional'!G14</f>
        <v>70642556.430000007</v>
      </c>
      <c r="I24" s="42">
        <f>+'[1]Clasific Funcional'!H14</f>
        <v>70114259.060000002</v>
      </c>
      <c r="J24" s="43">
        <f>+G24-H24</f>
        <v>0</v>
      </c>
    </row>
    <row r="25" spans="2:10" x14ac:dyDescent="0.3">
      <c r="B25" s="33"/>
      <c r="C25" s="38"/>
      <c r="D25" s="39" t="s">
        <v>29</v>
      </c>
      <c r="E25" s="40"/>
      <c r="F25" s="40"/>
      <c r="G25" s="41">
        <v>0</v>
      </c>
      <c r="H25" s="42"/>
      <c r="I25" s="42"/>
      <c r="J25" s="43">
        <v>0</v>
      </c>
    </row>
    <row r="26" spans="2:10" x14ac:dyDescent="0.3">
      <c r="B26" s="33"/>
      <c r="C26" s="34" t="s">
        <v>30</v>
      </c>
      <c r="D26" s="35"/>
      <c r="E26" s="36">
        <v>0</v>
      </c>
      <c r="F26" s="36">
        <v>0</v>
      </c>
      <c r="G26" s="37">
        <v>0</v>
      </c>
      <c r="H26" s="37">
        <v>0</v>
      </c>
      <c r="I26" s="37">
        <v>0</v>
      </c>
      <c r="J26" s="37">
        <v>0</v>
      </c>
    </row>
    <row r="27" spans="2:10" ht="22.8" x14ac:dyDescent="0.3">
      <c r="B27" s="33"/>
      <c r="C27" s="38"/>
      <c r="D27" s="39" t="s">
        <v>31</v>
      </c>
      <c r="E27" s="40"/>
      <c r="F27" s="40"/>
      <c r="G27" s="41">
        <v>0</v>
      </c>
      <c r="H27" s="42"/>
      <c r="I27" s="42"/>
      <c r="J27" s="43">
        <v>0</v>
      </c>
    </row>
    <row r="28" spans="2:10" x14ac:dyDescent="0.3">
      <c r="B28" s="33"/>
      <c r="C28" s="38"/>
      <c r="D28" s="39" t="s">
        <v>32</v>
      </c>
      <c r="E28" s="40"/>
      <c r="F28" s="40"/>
      <c r="G28" s="41">
        <v>0</v>
      </c>
      <c r="H28" s="42"/>
      <c r="I28" s="42"/>
      <c r="J28" s="43">
        <v>0</v>
      </c>
    </row>
    <row r="29" spans="2:10" x14ac:dyDescent="0.3">
      <c r="B29" s="33"/>
      <c r="C29" s="34" t="s">
        <v>33</v>
      </c>
      <c r="D29" s="35"/>
      <c r="E29" s="36">
        <v>0</v>
      </c>
      <c r="F29" s="36">
        <v>0</v>
      </c>
      <c r="G29" s="37">
        <v>0</v>
      </c>
      <c r="H29" s="37">
        <v>0</v>
      </c>
      <c r="I29" s="37">
        <v>0</v>
      </c>
      <c r="J29" s="37">
        <v>0</v>
      </c>
    </row>
    <row r="30" spans="2:10" x14ac:dyDescent="0.3">
      <c r="B30" s="33"/>
      <c r="C30" s="38"/>
      <c r="D30" s="39" t="s">
        <v>34</v>
      </c>
      <c r="E30" s="40"/>
      <c r="F30" s="40"/>
      <c r="G30" s="41">
        <v>0</v>
      </c>
      <c r="H30" s="42"/>
      <c r="I30" s="42"/>
      <c r="J30" s="43">
        <v>0</v>
      </c>
    </row>
    <row r="31" spans="2:10" x14ac:dyDescent="0.3">
      <c r="B31" s="33"/>
      <c r="C31" s="38"/>
      <c r="D31" s="39" t="s">
        <v>35</v>
      </c>
      <c r="E31" s="40"/>
      <c r="F31" s="40"/>
      <c r="G31" s="41">
        <v>0</v>
      </c>
      <c r="H31" s="42"/>
      <c r="I31" s="42"/>
      <c r="J31" s="43">
        <v>0</v>
      </c>
    </row>
    <row r="32" spans="2:10" x14ac:dyDescent="0.3">
      <c r="B32" s="33"/>
      <c r="C32" s="38"/>
      <c r="D32" s="39" t="s">
        <v>36</v>
      </c>
      <c r="E32" s="40"/>
      <c r="F32" s="40"/>
      <c r="G32" s="41">
        <v>0</v>
      </c>
      <c r="H32" s="42"/>
      <c r="I32" s="42"/>
      <c r="J32" s="43">
        <v>0</v>
      </c>
    </row>
    <row r="33" spans="2:10" ht="22.8" x14ac:dyDescent="0.3">
      <c r="B33" s="33"/>
      <c r="C33" s="38"/>
      <c r="D33" s="39" t="s">
        <v>37</v>
      </c>
      <c r="E33" s="40"/>
      <c r="F33" s="40"/>
      <c r="G33" s="41">
        <v>0</v>
      </c>
      <c r="H33" s="42"/>
      <c r="I33" s="42"/>
      <c r="J33" s="43">
        <v>0</v>
      </c>
    </row>
    <row r="34" spans="2:10" x14ac:dyDescent="0.3">
      <c r="B34" s="33"/>
      <c r="C34" s="34" t="s">
        <v>38</v>
      </c>
      <c r="D34" s="35"/>
      <c r="E34" s="36">
        <v>0</v>
      </c>
      <c r="F34" s="36">
        <v>0</v>
      </c>
      <c r="G34" s="37">
        <v>0</v>
      </c>
      <c r="H34" s="37">
        <v>0</v>
      </c>
      <c r="I34" s="37">
        <v>0</v>
      </c>
      <c r="J34" s="37">
        <v>0</v>
      </c>
    </row>
    <row r="35" spans="2:10" x14ac:dyDescent="0.3">
      <c r="B35" s="33"/>
      <c r="C35" s="38"/>
      <c r="D35" s="39" t="s">
        <v>39</v>
      </c>
      <c r="E35" s="40"/>
      <c r="F35" s="40"/>
      <c r="G35" s="41">
        <v>0</v>
      </c>
      <c r="H35" s="42"/>
      <c r="I35" s="42"/>
      <c r="J35" s="43">
        <v>0</v>
      </c>
    </row>
    <row r="36" spans="2:10" x14ac:dyDescent="0.3">
      <c r="B36" s="28" t="s">
        <v>40</v>
      </c>
      <c r="C36" s="29"/>
      <c r="D36" s="30"/>
      <c r="E36" s="40"/>
      <c r="F36" s="40"/>
      <c r="G36" s="41">
        <v>0</v>
      </c>
      <c r="H36" s="42"/>
      <c r="I36" s="42"/>
      <c r="J36" s="43">
        <v>0</v>
      </c>
    </row>
    <row r="37" spans="2:10" x14ac:dyDescent="0.3">
      <c r="B37" s="28" t="s">
        <v>41</v>
      </c>
      <c r="C37" s="29"/>
      <c r="D37" s="30"/>
      <c r="E37" s="40"/>
      <c r="F37" s="40"/>
      <c r="G37" s="41">
        <v>0</v>
      </c>
      <c r="H37" s="42"/>
      <c r="I37" s="42"/>
      <c r="J37" s="43">
        <v>0</v>
      </c>
    </row>
    <row r="38" spans="2:10" x14ac:dyDescent="0.3">
      <c r="B38" s="28" t="s">
        <v>42</v>
      </c>
      <c r="C38" s="29"/>
      <c r="D38" s="30"/>
      <c r="E38" s="40"/>
      <c r="F38" s="40"/>
      <c r="G38" s="41">
        <v>0</v>
      </c>
      <c r="H38" s="42"/>
      <c r="I38" s="42"/>
      <c r="J38" s="43">
        <v>0</v>
      </c>
    </row>
    <row r="39" spans="2:10" x14ac:dyDescent="0.3">
      <c r="B39" s="44"/>
      <c r="C39" s="45"/>
      <c r="D39" s="46"/>
      <c r="E39" s="47"/>
      <c r="F39" s="47"/>
      <c r="G39" s="48"/>
      <c r="H39" s="48"/>
      <c r="I39" s="48"/>
      <c r="J39" s="48"/>
    </row>
    <row r="40" spans="2:10" x14ac:dyDescent="0.3">
      <c r="B40" s="49"/>
      <c r="C40" s="50" t="s">
        <v>43</v>
      </c>
      <c r="D40" s="51"/>
      <c r="E40" s="52">
        <f>+E9</f>
        <v>110962231</v>
      </c>
      <c r="F40" s="52">
        <f t="shared" ref="F40:J40" si="2">+F9</f>
        <v>-54753.429999999702</v>
      </c>
      <c r="G40" s="53">
        <f t="shared" si="2"/>
        <v>110907477.57000001</v>
      </c>
      <c r="H40" s="53">
        <f t="shared" si="2"/>
        <v>110902494.15000001</v>
      </c>
      <c r="I40" s="53">
        <f t="shared" si="2"/>
        <v>108096020.06999999</v>
      </c>
      <c r="J40" s="53">
        <f t="shared" si="2"/>
        <v>4983.4200000017881</v>
      </c>
    </row>
    <row r="41" spans="2:10" ht="24" customHeight="1" x14ac:dyDescent="0.3"/>
  </sheetData>
  <mergeCells count="18">
    <mergeCell ref="C34:D34"/>
    <mergeCell ref="B36:D36"/>
    <mergeCell ref="B37:D37"/>
    <mergeCell ref="B38:D38"/>
    <mergeCell ref="C40:D40"/>
    <mergeCell ref="B9:D9"/>
    <mergeCell ref="C10:D10"/>
    <mergeCell ref="C13:D13"/>
    <mergeCell ref="C22:D22"/>
    <mergeCell ref="C26:D26"/>
    <mergeCell ref="C29:D29"/>
    <mergeCell ref="B2:J2"/>
    <mergeCell ref="B3:J3"/>
    <mergeCell ref="B4:J4"/>
    <mergeCell ref="B5:J5"/>
    <mergeCell ref="B6:D8"/>
    <mergeCell ref="E6:I6"/>
    <mergeCell ref="J6:J7"/>
  </mergeCells>
  <pageMargins left="0.55118110236220474" right="0.70866141732283472" top="0.15748031496062992" bottom="0.15748031496062992" header="0.11811023622047245" footer="0.11811023622047245"/>
  <pageSetup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Gtos por Cat  Programatica</vt:lpstr>
      <vt:lpstr>'Gtos por Cat  Programatica'!Área_de_impresión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2025-01-29T18:57:52Z</dcterms:created>
  <dcterms:modified xsi:type="dcterms:W3CDTF">2025-01-29T18:58:05Z</dcterms:modified>
</cp:coreProperties>
</file>